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 tabRatio="835"/>
  </bookViews>
  <sheets>
    <sheet name="S60 CC cijene modela" sheetId="1" r:id="rId1"/>
    <sheet name="S60 CC cijene opcija" sheetId="4" r:id="rId2"/>
    <sheet name="S60" sheetId="5" r:id="rId3"/>
    <sheet name="S60 cijene opcija" sheetId="6" r:id="rId4"/>
    <sheet name="S80" sheetId="7" r:id="rId5"/>
    <sheet name="S80 cijene opcija" sheetId="8" r:id="rId6"/>
    <sheet name="V40 CC" sheetId="9" r:id="rId7"/>
    <sheet name="V40 CC cijene opcija" sheetId="10" r:id="rId8"/>
    <sheet name="V40" sheetId="11" r:id="rId9"/>
    <sheet name="V40 cijene opcija" sheetId="12" r:id="rId10"/>
    <sheet name="V60 CC" sheetId="13" r:id="rId11"/>
    <sheet name="V60 CC cijene opcija" sheetId="14" r:id="rId12"/>
    <sheet name="V60" sheetId="15" r:id="rId13"/>
    <sheet name="V60 cijene opcija" sheetId="16" r:id="rId14"/>
    <sheet name="V70" sheetId="17" r:id="rId15"/>
    <sheet name="V70 cijene opcija" sheetId="18" r:id="rId16"/>
    <sheet name="XC60" sheetId="19" r:id="rId17"/>
    <sheet name="XC60 cijene opcija" sheetId="20" r:id="rId18"/>
    <sheet name="XC70" sheetId="21" r:id="rId19"/>
    <sheet name="XC70 cijene opcija" sheetId="22" r:id="rId20"/>
    <sheet name="XC90" sheetId="23" r:id="rId21"/>
    <sheet name="XC90 cijene opcija" sheetId="24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a">'[1]#REF'!$A$318:$C$321</definedName>
    <definedName name="\b">'[1]#REF'!$X$10:$X$37</definedName>
    <definedName name="\c">'[1]#REF'!$A$322</definedName>
    <definedName name="\g">#REF!</definedName>
    <definedName name="\m">#REF!</definedName>
    <definedName name="\t">'[1]#REF'!$BB$180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>#REF!</definedName>
    <definedName name="_10_?">#REF!</definedName>
    <definedName name="_10ÿ_0AM_FM_Stereo_Cassette__Prem">'[2]series pricing'!#REF!</definedName>
    <definedName name="_11_?_컛?___i">#REF!</definedName>
    <definedName name="_11ÿ_0Aut">'[2]series pricing'!#REF!</definedName>
    <definedName name="_12_?춑_TOTAL">#REF!</definedName>
    <definedName name="_12ÿ_0Automa">'[2]series pricing'!#REF!</definedName>
    <definedName name="_13ÿ_0Ba">'[2]series pricing'!#REF!</definedName>
    <definedName name="_14ÿ_0Cargo_Area_Co">'[2]series pricing'!#REF!</definedName>
    <definedName name="_15ÿ_0Cargo_Tie_Down_">'[2]series pricing'!#REF!</definedName>
    <definedName name="_16ÿ_0Cas">'[2]series pricing'!#REF!</definedName>
    <definedName name="_17ÿ_0Clearcoa">'[2]series pricing'!#REF!</definedName>
    <definedName name="_18±aA¸A÷¹RA_A¡">#REF!</definedName>
    <definedName name="_18ÿ_0Clearcoat_Metallic_Pa">'[2]series pricing'!#REF!</definedName>
    <definedName name="_19ÿ_0Clock__Digi">'[2]series pricing'!#REF!</definedName>
    <definedName name="_2">#N/A</definedName>
    <definedName name="_20ÿ_0Compact_D">'[2]series pricing'!#REF!</definedName>
    <definedName name="_21ÿ_0Cons">'[2]series pricing'!#REF!</definedName>
    <definedName name="_22ÿ_0Cornering_La">'[2]series pricing'!#REF!</definedName>
    <definedName name="_23ÿ_0Decklid__Power_Pulld">'[2]series pricing'!#REF!</definedName>
    <definedName name="_24ÿ_0Defroste">'[2]series pricing'!#REF!</definedName>
    <definedName name="_25ÿ_0Door_Ajar_Indica">'[2]series pricing'!#REF!</definedName>
    <definedName name="_26ÿ_0Driver_Informaiton_Center__Trip_Compu">'[2]series pricing'!#REF!</definedName>
    <definedName name="_27ÿ_0Floor_Mats__R">'[2]series pricing'!#REF!</definedName>
    <definedName name="_28ÿ_0Fog_La">'[2]series pricing'!#REF!</definedName>
    <definedName name="_29Å_____R3_t">#REF!</definedName>
    <definedName name="_29ÿ_0Front_Map_Reading_Lig">'[2]series pricing'!#REF!</definedName>
    <definedName name="_3">#REF!</definedName>
    <definedName name="_30AO¿a¹RA_A¡">#REF!</definedName>
    <definedName name="_30ÿ_0Headlamps__Automatic_On_">'[2]series pricing'!#REF!</definedName>
    <definedName name="_31ÿ_0Illuminated_Entry_Sys">'[2]series pricing'!#REF!</definedName>
    <definedName name="_32ÿ_0Illuminated_Visor_Vanity_Mirr">'[2]series pricing'!#REF!</definedName>
    <definedName name="_33ÿ_0Induct">'[2]series pricing'!#REF!</definedName>
    <definedName name="_34ÿ_0Instrument_Group__Incl._Tachome">'[2]series pricing'!#REF!</definedName>
    <definedName name="_35ÿ_0Instrumentation__Electro">'[2]series pricing'!#REF!</definedName>
    <definedName name="_36ÿ_0Keyless_Entry_Sys">'[2]series pricing'!#REF!</definedName>
    <definedName name="_37ÿ_0Keyless_Entry_System_w_Remote_Feat">'[2]series pricing'!#REF!</definedName>
    <definedName name="_38ÿ_0Light_Gr">'[2]series pricing'!#REF!</definedName>
    <definedName name="_39ÿ_0Locks__Pass_Key_Auto_Th">'[2]series pricing'!#REF!</definedName>
    <definedName name="_3Module1__.vegavaluefullyear">[0]!_3Module1__.vegavaluefullyear</definedName>
    <definedName name="_4_0">'[2]series pricing'!#REF!</definedName>
    <definedName name="_40ÿ_0Locks__Power_w__Automatic_Feat">'[2]series pricing'!#REF!</definedName>
    <definedName name="_41ÿ_0locks_P">'[2]series pricing'!#REF!</definedName>
    <definedName name="_42ÿ_0Low_Fuel_Warning_Li">'[2]series pricing'!#REF!</definedName>
    <definedName name="_43ÿ_0Luggage_R">'[2]series pricing'!#REF!</definedName>
    <definedName name="_44ÿ_0Man">'[2]series pricing'!#REF!</definedName>
    <definedName name="_45ÿ_0Map_Lig">'[2]series pricing'!#REF!</definedName>
    <definedName name="_46ÿ_0Mat">'[2]series pricing'!#REF!</definedName>
    <definedName name="_47ÿ_0Mirrors__Dual_Hea">'[2]series pricing'!#REF!</definedName>
    <definedName name="_48ÿ_0Mirrors__Dual_Man">'[2]series pricing'!#REF!</definedName>
    <definedName name="_49ÿ_0Mirrors__Dual_Manual_Rem">'[2]series pricing'!#REF!</definedName>
    <definedName name="_50ÿ_0Moldings__Bodys">'[2]series pricing'!#REF!</definedName>
    <definedName name="_51ÿ_0Moldings__Rocker_Pa">'[2]series pricing'!#REF!</definedName>
    <definedName name="_52ÿ_0Moldings__Side_Win">'[2]series pricing'!#REF!</definedName>
    <definedName name="_53ÿ_0Moonroof_Sunroof__Po">'[2]series pricing'!#REF!</definedName>
    <definedName name="_54ÿ_0Pric">'[2]series pricing'!#REF!</definedName>
    <definedName name="_55ÿ_0Realignm">'[2]series pricing'!#REF!</definedName>
    <definedName name="_562">'[1]#REF'!$AH$68:$AO$68</definedName>
    <definedName name="_56ÿ_0Remote_Decklid_Rele">'[2]series pricing'!#REF!</definedName>
    <definedName name="_57ÿ_0Seat___Power_Dri">'[2]series pricing'!#REF!</definedName>
    <definedName name="_58ÿ_0Seat___Power_Drive">'[2]series pricing'!#REF!</definedName>
    <definedName name="_59ÿ_0Seat___Power_Passen">'[2]series pricing'!#REF!</definedName>
    <definedName name="_5ÿ_0Ai">'[2]series pricing'!#REF!</definedName>
    <definedName name="_60ÿ_0Seat__Memory_System_for_Dri">'[2]series pricing'!#REF!</definedName>
    <definedName name="_61ÿ_0Seat__Power_Recliner_Dri">'[2]series pricing'!#REF!</definedName>
    <definedName name="_62ÿ_0Seat__Power_Recliner_Passen">'[2]series pricing'!#REF!</definedName>
    <definedName name="_63ÿ_0Seat_Trim__Leat">'[2]series pricing'!#REF!</definedName>
    <definedName name="_64ÿ_0Seats__Dual_Recliners_Man">'[2]series pricing'!#REF!</definedName>
    <definedName name="_65ÿ_0Seats__Split_Bench_Buc">'[2]series pricing'!#REF!</definedName>
    <definedName name="_66ÿ_0Spee">'[2]series pricing'!#REF!</definedName>
    <definedName name="_67ÿ_0Spoiler__Rear_Deck">'[2]series pricing'!#REF!</definedName>
    <definedName name="_68ÿ_0Steering__Po">'[2]series pricing'!#REF!</definedName>
    <definedName name="_69ÿ_0Steering_Wheel__Leather_Wrap">'[2]series pricing'!#REF!</definedName>
    <definedName name="_6ÿ_0Air_Bag__Passenger_S">'[2]series pricing'!#REF!</definedName>
    <definedName name="_70ÿ_0Steering_Wheel__Rake_Adj">'[2]series pricing'!#REF!</definedName>
    <definedName name="_71ÿ_0Steering_Wheel__Reach_Adj">'[2]series pricing'!#REF!</definedName>
    <definedName name="_72ÿ_0Stere">'[2]series pricing'!#REF!</definedName>
    <definedName name="_73ÿ_0Sttering_Wheel__Reach_Adj">'[2]series pricing'!#REF!</definedName>
    <definedName name="_74ÿ_0Suspension__Air_Auto_Level">'[2]series pricing'!#REF!</definedName>
    <definedName name="_75ÿ_0Theft_Deterrent_Sys">'[2]series pricing'!#REF!</definedName>
    <definedName name="_76ÿ_0Tilt_Steering_Wh">'[2]series pricing'!#REF!</definedName>
    <definedName name="_77ÿ_0Tinted_Gl">'[2]series pricing'!#REF!</definedName>
    <definedName name="_78ÿ_0Tire_S">'[2]series pricing'!#REF!</definedName>
    <definedName name="_79ÿ_0Traction_Control__Electro">'[2]series pricing'!#REF!</definedName>
    <definedName name="_7ÿ_0Air_Conditioner__Automa">'[2]series pricing'!#REF!</definedName>
    <definedName name="_80ÿ_0Trip_Odome">'[2]series pricing'!#REF!</definedName>
    <definedName name="_81ÿ_0Wheel">'[2]series pricing'!#REF!</definedName>
    <definedName name="_82ÿ_0Wheels__Alumi">'[2]series pricing'!#REF!</definedName>
    <definedName name="_83ÿ_0Wheels__Full_Cov">'[2]series pricing'!#REF!</definedName>
    <definedName name="_84ÿ_0Window">'[2]series pricing'!#REF!</definedName>
    <definedName name="_85ÿ_0Windows__One_Shot_D">'[2]series pricing'!#REF!</definedName>
    <definedName name="_8ÿ_0AM_FM_Ste">'[2]series pricing'!#REF!</definedName>
    <definedName name="_9ÿ_0AM_FM_Stereo_Cassette__High_Le">'[2]series pricing'!#REF!</definedName>
    <definedName name="_A___1999_November_Incorporations">'[1]#REF'!$A$1:$I$9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CQ1">#REF!</definedName>
    <definedName name="_acq2">'[1]#REF'!$A$9</definedName>
    <definedName name="_acq5">'[1]#REF'!$A$9</definedName>
    <definedName name="_ADR1">#REF!</definedName>
    <definedName name="_aO">_a1O,_a2O</definedName>
    <definedName name="_apr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>_a1X,_a2X,_a3X,_a4X</definedName>
    <definedName name="_aZ">_a1Z,_a2Z</definedName>
    <definedName name="_bjw1" localSheetId="1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>#REF!</definedName>
    <definedName name="_bmk_aT">#REF!</definedName>
    <definedName name="_cal93">#REF!</definedName>
    <definedName name="_cal94">#REF!</definedName>
    <definedName name="_ccr1">#REF!</definedName>
    <definedName name="_ccr2">#REF!</definedName>
    <definedName name="_ccr3">#REF!</definedName>
    <definedName name="_ccr4">#REF!</definedName>
    <definedName name="_ccr6">#REF!</definedName>
    <definedName name="_deb2">#REF!</definedName>
    <definedName name="_deb4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RANCE">'[1]#REF'!$A$84:$T$123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uh1">#REF!</definedName>
    <definedName name="_key">'[1]#REF'!$B$68:$J$157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LD1">#REF!</definedName>
    <definedName name="_LD2">#REF!</definedName>
    <definedName name="_LD3">#REF!</definedName>
    <definedName name="_LD4">#REF!</definedName>
    <definedName name="_LD5">#REF!</definedName>
    <definedName name="_LD6">#REF!</definedName>
    <definedName name="_LD7">#REF!</definedName>
    <definedName name="_LD8">#REF!</definedName>
    <definedName name="_MSC1">#REF!</definedName>
    <definedName name="_num14">[1]FEBECOA!#REF!</definedName>
    <definedName name="_num18">[1]FEBECOA!#REF!</definedName>
    <definedName name="_num19">[1]FEBECOA!#REF!</definedName>
    <definedName name="_num20">[1]FEBECOA!#REF!</definedName>
    <definedName name="_num21">[1]FEBECOA!#REF!</definedName>
    <definedName name="_num22">[1]FEBECOA!#REF!</definedName>
    <definedName name="_num23">[1]FEBECOA!#REF!</definedName>
    <definedName name="_num24">[1]FEBECOA!#REF!</definedName>
    <definedName name="_num25">[1]FEBECOA!#REF!</definedName>
    <definedName name="_num26">[1]FEBECOA!#REF!</definedName>
    <definedName name="_num27">[1]FEBECOA!#REF!</definedName>
    <definedName name="_num28">[1]FEBECOA!#REF!</definedName>
    <definedName name="_num29">[1]FEBECOA!#REF!</definedName>
    <definedName name="_num30">[1]FEBECOA!#REF!</definedName>
    <definedName name="_num31">[1]FEBECOA!#REF!</definedName>
    <definedName name="_num32">[1]FEBECOA!#REF!</definedName>
    <definedName name="_num33">[1]FEBECOA!#REF!</definedName>
    <definedName name="_num34">[1]FEBECOA!#REF!</definedName>
    <definedName name="_num35">[1]FEBECOA!#REF!</definedName>
    <definedName name="_num36">[1]FEBECOA!#REF!</definedName>
    <definedName name="_num37">[1]FEBECOA!#REF!</definedName>
    <definedName name="_num38">[1]FEBECOA!#REF!</definedName>
    <definedName name="_num39">[1]FEBECOA!#REF!</definedName>
    <definedName name="_num40">[1]FEBECOA!#REF!</definedName>
    <definedName name="_num41">[1]FEBECOA!#REF!</definedName>
    <definedName name="_num43">[1]FEBECOA!#REF!</definedName>
    <definedName name="_num44">[1]FEBECOA!#REF!</definedName>
    <definedName name="_num45">[1]FEBECOA!#REF!</definedName>
    <definedName name="_num46">[1]FEBECOA!#REF!</definedName>
    <definedName name="_num47">[1]FEBECOA!#REF!</definedName>
    <definedName name="_num48">[1]FEBECOA!#REF!</definedName>
    <definedName name="_num49">#REF!</definedName>
    <definedName name="_num50">#REF!</definedName>
    <definedName name="_num51">#REF!</definedName>
    <definedName name="_num52">#REF!</definedName>
    <definedName name="_num53">#REF!</definedName>
    <definedName name="_num8">#REF!</definedName>
    <definedName name="_PC1">#REF!</definedName>
    <definedName name="_PC2">#REF!</definedName>
    <definedName name="_PF1">#REF!</definedName>
    <definedName name="_PF2">#REF!</definedName>
    <definedName name="_PF3">#REF!</definedName>
    <definedName name="_PF41">#REF!</definedName>
    <definedName name="_PF42">#REF!</definedName>
    <definedName name="_PF43">#REF!</definedName>
    <definedName name="_q1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1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">#REF!</definedName>
    <definedName name="a_nov_dec">'[3]#REF'!$F$8:$AN$73</definedName>
    <definedName name="A1_00근거" hidden="1">{#N/A,#N/A,FALSE,"단축1";#N/A,#N/A,FALSE,"단축2";#N/A,#N/A,FALSE,"단축3";#N/A,#N/A,FALSE,"장축";#N/A,#N/A,FALSE,"4WD"}</definedName>
    <definedName name="A1MBU">'[1]#REF'!#REF!</definedName>
    <definedName name="AA">#REF!</definedName>
    <definedName name="AABenchMarkValue">#REF!</definedName>
    <definedName name="AAValues">#REF!</definedName>
    <definedName name="ABBenchMarkValue">#REF!</definedName>
    <definedName name="abc">'[3]L EQ'!#REF!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>#REF!</definedName>
    <definedName name="Air_Conditioner__Automatic">#REF!</definedName>
    <definedName name="AirSE">#REF!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>#REF!</definedName>
    <definedName name="AM_FM_Stereo_Cassette__High_Level">#REF!</definedName>
    <definedName name="AM_FM_Stereo_Cassette__Premium">#REF!</definedName>
    <definedName name="ap">#REF!</definedName>
    <definedName name="Appendix" hidden="1">{#N/A,#N/A,FALSE,"Cover Page";#N/A,#N/A,FALSE,"Facing Page";#N/A,#N/A,FALSE,"Main Page";#N/A,#N/A,FALSE,"Risk-Adjusted";#N/A,#N/A,FALSE,"Profit Improvement"}</definedName>
    <definedName name="Approval_Data">#REF!</definedName>
    <definedName name="Approval_Index">#REF!</definedName>
    <definedName name="Approval_List">#REF!</definedName>
    <definedName name="APR">#REF!</definedName>
    <definedName name="Asel">#REF!</definedName>
    <definedName name="att4a">'[1]#REF'!$AG$67:$AO$153</definedName>
    <definedName name="Austria">'[1]#REF'!$AH$81:$AO$81</definedName>
    <definedName name="Automatic">#REF!</definedName>
    <definedName name="AutoSE">#REF!</definedName>
    <definedName name="average">#REF!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>#REF!</definedName>
    <definedName name="Band1">OFFSET(#REF!,0,0,COUNTA(#REF!)+1,1)</definedName>
    <definedName name="Base">[4]Costs!$B$6:$C$8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>#REF!</definedName>
    <definedName name="BBBenchMARK2">#REF!</definedName>
    <definedName name="BBBenchMarkValue">#REF!</definedName>
    <definedName name="BBValues">#REF!</definedName>
    <definedName name="BCODE">[1]FEBECOA!#REF!</definedName>
    <definedName name="BCPI_">'[1]#REF'!$A$2:$P$40</definedName>
    <definedName name="Belgium">'[1]#REF'!$AH$82:$AO$82</definedName>
    <definedName name="BenchmarkAdjustValue">#REF!</definedName>
    <definedName name="BenchmarkVehicle">#REF!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'[5]Cover Main'!$B$4</definedName>
    <definedName name="britain_">'[1]#REF'!$A$2:$T$40</definedName>
    <definedName name="Britain__ECU">'[1]#REF'!$AH$75:$AO$75</definedName>
    <definedName name="BRUCEE">#REF!</definedName>
    <definedName name="BRUCEL">#REF!</definedName>
    <definedName name="BRUCEQ">#REF!</definedName>
    <definedName name="BSTUB">[1]FEBECOA!#REF!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_">'[1]Ford Opt &amp; Avg Rev'!#REF!</definedName>
    <definedName name="c_mar_apr">'[3]#REF'!$BZ$8:$DH$73</definedName>
    <definedName name="Calendar_Year_Analysis">'[1]#REF'!#REF!</definedName>
    <definedName name="caly94">'[3]#REF'!$AL$4</definedName>
    <definedName name="caly95">'[3]#REF'!$AN$4</definedName>
    <definedName name="canada">#REF!</definedName>
    <definedName name="CAPR">'[3]#REF'!$D$89</definedName>
    <definedName name="car">#REF!</definedName>
    <definedName name="Cargo_Area_Cover">#REF!</definedName>
    <definedName name="Cargo_Tie_Down_Net">#REF!</definedName>
    <definedName name="CARLINE">[1]FEBECOA!#REF!</definedName>
    <definedName name="Carline1SERetail">#REF!</definedName>
    <definedName name="Carline2SERetail">#REF!</definedName>
    <definedName name="CARS">'[1]#REF'!$A$5:$B$170</definedName>
    <definedName name="CassSE">#REF!</definedName>
    <definedName name="CC">#REF!</definedName>
    <definedName name="CCASH">'[3]#REF'!$D$88</definedName>
    <definedName name="CCODE">[1]FEBECOA!#REF!</definedName>
    <definedName name="ccr">#REF!</definedName>
    <definedName name="cdd">#REF!</definedName>
    <definedName name="CDVOLUME">'[3]#REF'!$H$48</definedName>
    <definedName name="CESO_Gre">[4]Costs!$AA$72:$AB$81</definedName>
    <definedName name="CF_lookup">'[1]#REF'!$AU$418:$AW$450</definedName>
    <definedName name="Change">[6]Mountaineer!#REF!</definedName>
    <definedName name="checklist">'[1]39 MOS'!$A$8</definedName>
    <definedName name="CJW">#REF!</definedName>
    <definedName name="Clearcoat_Metallic_Paint">#REF!</definedName>
    <definedName name="ClearcoatSE">#REF!</definedName>
    <definedName name="Clock__Digital">#REF!</definedName>
    <definedName name="Compact_Disc">#REF!</definedName>
    <definedName name="Cons_tax">'[7]Calculation (2)'!$B$52:$D$59</definedName>
    <definedName name="Console">#REF!</definedName>
    <definedName name="Consumer_tax__ATMV">#REF!</definedName>
    <definedName name="contract">#REF!</definedName>
    <definedName name="Cornering_Lamps">#REF!</definedName>
    <definedName name="cost">[3]oldpep!#REF!</definedName>
    <definedName name="CPI">'[1]#REF'!$AL$1:$BC$39</definedName>
    <definedName name="cr">#REF!</definedName>
    <definedName name="crank">[1]!crank</definedName>
    <definedName name="CRCL">'[3]#REF'!$D$90</definedName>
    <definedName name="CrownVicLX">#REF!</definedName>
    <definedName name="CRVC">#REF!</definedName>
    <definedName name="CSTUB">#REF!</definedName>
    <definedName name="CTOT">[1]FEBECOA!#REF!</definedName>
    <definedName name="CVA">#REF!</definedName>
    <definedName name="cvr_page1">#REF!</definedName>
    <definedName name="cvr_page2">#REF!</definedName>
    <definedName name="CY.93">[1]DATA!#REF!</definedName>
    <definedName name="CY.94">[1]DATA!#REF!</definedName>
    <definedName name="cyxcyxc" hidden="1">{#N/A,#N/A,FALSE,"단축1";#N/A,#N/A,FALSE,"단축2";#N/A,#N/A,FALSE,"단축3";#N/A,#N/A,FALSE,"장축";#N/A,#N/A,FALSE,"4WD"}</definedName>
    <definedName name="D">#REF!</definedName>
    <definedName name="d_may_june">'[3]#REF'!$DJ$8:$ER$73</definedName>
    <definedName name="Dag_B257_out">[8]Costs!#REF!</definedName>
    <definedName name="darac">_a1X,_a2X,_a3X,_a4X</definedName>
    <definedName name="_xlnm.Database">#REF!</definedName>
    <definedName name="database1">#REF!</definedName>
    <definedName name="database3">#REF!</definedName>
    <definedName name="database4">#REF!</definedName>
    <definedName name="ｄａｔａｎａｒａｂｉ">#REF!</definedName>
    <definedName name="datelist">'[1]Macro Control'!$C$4:$C$9</definedName>
    <definedName name="DateRange">#REF!,#REF!,#REF!,#REF!</definedName>
    <definedName name="DCODE">[1]FEBECOA!#REF!</definedName>
    <definedName name="DD">#REF!</definedName>
    <definedName name="dealer_discount_options">#REF!</definedName>
    <definedName name="deb">#REF!</definedName>
    <definedName name="Decklid__Power_Pulldown">#REF!</definedName>
    <definedName name="DefrosterSE">#REF!</definedName>
    <definedName name="dem">#REF!</definedName>
    <definedName name="Denmark">#REF!</definedName>
    <definedName name="dest">#REF!</definedName>
    <definedName name="Destination">#REF!</definedName>
    <definedName name="DKDKfg18TBTB2RT">#REF!</definedName>
    <definedName name="dlr">#REF!</definedName>
    <definedName name="Door_Ajar_Indicator">#REF!</definedName>
    <definedName name="Driver_Informaiton_Center__Trip_Computer">#REF!</definedName>
    <definedName name="Druck">[0]!Druck</definedName>
    <definedName name="DSTUB">[1]FEBECOA!#REF!</definedName>
    <definedName name="DUDI">_a1O,_a2O</definedName>
    <definedName name="dummy">[0]!dummy</definedName>
    <definedName name="E">#REF!</definedName>
    <definedName name="e_july_aug">'[3]#REF'!$ET$8:$GB$73</definedName>
    <definedName name="ead">#REF!</definedName>
    <definedName name="eaf">'[1]39 MOS'!$A$9</definedName>
    <definedName name="EARLY">#REF!</definedName>
    <definedName name="earlymodel">'[3]#REF'!$Y$1:$AJ$48</definedName>
    <definedName name="Ec.Profit">[1]DATA!#REF!</definedName>
    <definedName name="EE">#REF!</definedName>
    <definedName name="EM">[3]NA!#REF!</definedName>
    <definedName name="ENGINE_DESCRIPTION">[9]Data!$D$4:$E$39</definedName>
    <definedName name="enmarg">'[1]#REF'!#REF!</definedName>
    <definedName name="Entity_codes">#REF!</definedName>
    <definedName name="equipment">'[3]#REF'!$E$393</definedName>
    <definedName name="etc_90_1">#REF!,#REF!,#REF!</definedName>
    <definedName name="eur">#REF!</definedName>
    <definedName name="euro">#REF!</definedName>
    <definedName name="ex_rate">'[10]Exchange Rates'!$F$18</definedName>
    <definedName name="explorercanada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>#REF!</definedName>
    <definedName name="fcastsek">[0]!fcastsek</definedName>
    <definedName name="fdklj">#REF!</definedName>
    <definedName name="fdree">'[3]series pricing'!#REF!</definedName>
    <definedName name="FeatData_101020">#REF!</definedName>
    <definedName name="Feature_codes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inland">'[1]#REF'!$AH$84:$AO$84</definedName>
    <definedName name="Fleet">'[1]4-Series - Control Model'!$K$13</definedName>
    <definedName name="Floor_Mats__Rear">#REF!</definedName>
    <definedName name="fnmarg">'[1]#REF'!#REF!</definedName>
    <definedName name="Focus">#REF!</definedName>
    <definedName name="Fog_Lamps">#REF!</definedName>
    <definedName name="Forecast2">'[5]Cover Main'!$B$15</definedName>
    <definedName name="Fra_Fra">[4]Costs!$V$38:$W$40</definedName>
    <definedName name="France">'[1]#REF'!$AH$77:$AO$77</definedName>
    <definedName name="Front_Map_Reading_Lights">#REF!</definedName>
    <definedName name="fssf">#REF!</definedName>
    <definedName name="fv">#REF!</definedName>
    <definedName name="G">#REF!</definedName>
    <definedName name="g_nov_dec">'[3]#REF'!$HN$8:$IV$73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>#REF!</definedName>
    <definedName name="GEARBOX_DESCRIPTION">[11]Data!$G$4:$H$11</definedName>
    <definedName name="gen">#REF!</definedName>
    <definedName name="Ger_Aus">[4]Costs!$AA$85:$AB$94</definedName>
    <definedName name="Ger_Ger">[4]Costs!$L$38:$M$40</definedName>
    <definedName name="Ger_Oth">[4]Costs!$Q$38:$R$40</definedName>
    <definedName name="Ger_Swi">[4]Costs!$Q$98:$R$107</definedName>
    <definedName name="Germany">#REF!</definedName>
    <definedName name="germany_">#REF!</definedName>
    <definedName name="GG">#REF!</definedName>
    <definedName name="GrandMarqGS">#REF!</definedName>
    <definedName name="GrandMarqLS">#REF!</definedName>
    <definedName name="H">#REF!</definedName>
    <definedName name="HCO">#REF!</definedName>
    <definedName name="HEADING1">#REF!</definedName>
    <definedName name="HEADING2">#REF!</definedName>
    <definedName name="HEADING3">#REF!</definedName>
    <definedName name="HEADING4">#REF!</definedName>
    <definedName name="HEADING5">#REF!</definedName>
    <definedName name="HEADING6">#REF!</definedName>
    <definedName name="Headlamps__Automatic_On_Off">#REF!</definedName>
    <definedName name="help">'[1]#REF'!#REF!</definedName>
    <definedName name="help1">#REF!</definedName>
    <definedName name="hgf">36685.6225810185</definedName>
    <definedName name="hgg">404</definedName>
    <definedName name="hh">#REF!</definedName>
    <definedName name="HHH">#REF!</definedName>
    <definedName name="how">#REF!</definedName>
    <definedName name="hsr">#REF!</definedName>
    <definedName name="HTML_CodePage" hidden="1">1252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>#REF!</definedName>
    <definedName name="HUG">#REF!</definedName>
    <definedName name="huh">'[1]#REF'!#REF!</definedName>
    <definedName name="I">#REF!</definedName>
    <definedName name="Identifying_Feature_codes">#REF!</definedName>
    <definedName name="II">#REF!</definedName>
    <definedName name="Illuminated_Entry_System">#REF!</definedName>
    <definedName name="Illuminated_Visor_Vanity_Mirrors">#REF!</definedName>
    <definedName name="Induction">#REF!</definedName>
    <definedName name="ins">#REF!</definedName>
    <definedName name="inshan">#REF!</definedName>
    <definedName name="Instrument_Group__Incl._Tachometer">#REF!</definedName>
    <definedName name="Instrumentation__Electronic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>#REF!</definedName>
    <definedName name="J">#REF!</definedName>
    <definedName name="Jan">#REF!</definedName>
    <definedName name="Japan">'[1]#REF'!$AH$93:$AO$93</definedName>
    <definedName name="Joe" hidden="1">{#N/A,#N/A,FALSE,"Cover Page";#N/A,#N/A,FALSE,"Facing Page";#N/A,#N/A,FALSE,"Main Page";#N/A,#N/A,FALSE,"Risk-Adjusted";#N/A,#N/A,FALSE,"Profit Improvement"}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>#REF!</definedName>
    <definedName name="Keyless_Entry_System_w_Remote_Feature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ABEL">'[1]#REF'!$L$99:$M$123</definedName>
    <definedName name="LATE">#REF!</definedName>
    <definedName name="latemodel">#REF!</definedName>
    <definedName name="LD">'[12]Attachment 1_US Discovery'!$A$1</definedName>
    <definedName name="leather">'[1]#REF'!#REF!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>'[1]#REF'!#REF!</definedName>
    <definedName name="Light_Group">#REF!</definedName>
    <definedName name="list">#REF!</definedName>
    <definedName name="lk">#REF!</definedName>
    <definedName name="LL">#REF!</definedName>
    <definedName name="LLL">#REF!</definedName>
    <definedName name="LM">#REF!</definedName>
    <definedName name="LOCAL_TAX_HUN">[13]Tables!$B$203:$C$218</definedName>
    <definedName name="LOCAL_TAX_PL">[13]Tables!$E$203:$F$204</definedName>
    <definedName name="LOCAL_TAX_ROM">[13]Tables!$H$203:$J$210</definedName>
    <definedName name="Locks__Pass_Key_Auto_Theft">#REF!</definedName>
    <definedName name="Locks__Power_w__Automatic_Feature">#REF!</definedName>
    <definedName name="locks_Pass">#REF!</definedName>
    <definedName name="lovre">#REF!</definedName>
    <definedName name="Low_Fuel_Warning_Light">#REF!</definedName>
    <definedName name="LRディーラー名">[14]Sheet1!$C$3:$C$108</definedName>
    <definedName name="Luggage_Rack">#REF!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>[0]!macro3</definedName>
    <definedName name="macro5">[0]!macro5</definedName>
    <definedName name="macro6">[0]!macro6</definedName>
    <definedName name="Manual">#REF!</definedName>
    <definedName name="Map_Lights">#REF!</definedName>
    <definedName name="MAPR">'[3]#REF'!$D$87</definedName>
    <definedName name="Market___pno12">#REF!</definedName>
    <definedName name="Market__pno12">#REF!</definedName>
    <definedName name="Market_Data">[13]Tables!$A$3:$O$132</definedName>
    <definedName name="Market_Index">[13]Tables!$A$1</definedName>
    <definedName name="Market_List">[13]Tables!$B$3:$B$132</definedName>
    <definedName name="markX">OFFSET(#REF!,0,0,COUNTA(#REF!),1)</definedName>
    <definedName name="MatsSE">#REF!</definedName>
    <definedName name="MCASH">'[3]#REF'!$D$86</definedName>
    <definedName name="MEMEME">'[1]#REF'!#REF!</definedName>
    <definedName name="Mirrors__Dual_Heated">#REF!</definedName>
    <definedName name="Mirrors__Dual_Manual">#REF!</definedName>
    <definedName name="Mirrors__Dual_Manual_Remote">#REF!</definedName>
    <definedName name="mix">#REF!</definedName>
    <definedName name="mo">'[1]#REF'!#REF!</definedName>
    <definedName name="Moldings__Bodyside">#REF!</definedName>
    <definedName name="Moldings__Rocker_Panel">#REF!</definedName>
    <definedName name="Moldings__Side_Window">#REF!</definedName>
    <definedName name="MONTHLY">#REF!</definedName>
    <definedName name="Moonroof_Sunroof__Power">#REF!</definedName>
    <definedName name="mountaineer">#REF!</definedName>
    <definedName name="MovePrices">[6]Mountaineer!#REF!</definedName>
    <definedName name="MRCL">'[3]#REF'!$D$88</definedName>
    <definedName name="MS">'[1]#REF'!$IL$8210</definedName>
    <definedName name="MSC">#REF!</definedName>
    <definedName name="MY">#REF!</definedName>
    <definedName name="M행">#REF!</definedName>
    <definedName name="n">[0]!n</definedName>
    <definedName name="name">#REF!</definedName>
    <definedName name="NAMES">#REF!</definedName>
    <definedName name="narabi">#REF!</definedName>
    <definedName name="Netherlands">#REF!</definedName>
    <definedName name="NETHERLDS">#REF!</definedName>
    <definedName name="new_name">36824.8006944444</definedName>
    <definedName name="NEXT">#REF!</definedName>
    <definedName name="NEXTAVYR">#REF!</definedName>
    <definedName name="Nor_Nor">[4]Costs!$Q$85:$R$94</definedName>
    <definedName name="Nor_Swe">[4]Costs!$V$85:$W$94</definedName>
    <definedName name="Norway">'[1]#REF'!$AH$88:$AO$88</definedName>
    <definedName name="NYVOLUME">'[3]#REF'!$H$44</definedName>
    <definedName name="N행">#REF!</definedName>
    <definedName name="om">'[1]#REF'!$O$5</definedName>
    <definedName name="ONE">#REF!</definedName>
    <definedName name="Opsec_Data">[13]Tables!$A$221:$C$229</definedName>
    <definedName name="Opsec_Index">[13]Tables!$A$220</definedName>
    <definedName name="Opsec_List">[13]Tables!$B$221:$B$229</definedName>
    <definedName name="Option_Codes_V70">#REF!</definedName>
    <definedName name="Option_Codes_XC70">#REF!</definedName>
    <definedName name="OPTION_COST_SV60">'[15]Option Cost'!$F:$I</definedName>
    <definedName name="Option_Discount">#REF!</definedName>
    <definedName name="optionmargin">'[3]#REF'!$A$56:$IV$56</definedName>
    <definedName name="Options_C30" localSheetId="1">[16]C30opt!$A:$IV</definedName>
    <definedName name="Options_V70">#REF!</definedName>
    <definedName name="Options_XC70">#REF!</definedName>
    <definedName name="OthEquip">'[3]#REF'!#REF!</definedName>
    <definedName name="OTHER_DEALER_INCENTIVES_PER_CONTRACT">[3]ballROE97!$B$34</definedName>
    <definedName name="O행">#REF!</definedName>
    <definedName name="P">#REF!</definedName>
    <definedName name="P131_Tarr">'[1]#REF'!#REF!</definedName>
    <definedName name="package1">'[3]#REF'!$A$18:$IV$18</definedName>
    <definedName name="package10">'[3]#REF'!$A$27:$IV$27</definedName>
    <definedName name="package13">'[17]1997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>#REF!</definedName>
    <definedName name="page2">#REF!</definedName>
    <definedName name="PANAL">'[1]#REF'!$B$68:$S$157</definedName>
    <definedName name="paste">[18]自他銘柄車種別!$X$7:$AF$64,[18]自他銘柄車種別!$X$74:$AF$108,[18]自他銘柄車種別!$X$112:$AF$134,[18]自他銘柄車種別!$X$141:$AF$165,[18]自他銘柄車種別!$X$170:$AF$206,[18]自他銘柄車種別!$X$214:$AF$252,[18]自他銘柄車種別!$X$258:$AF$324,[18]自他銘柄車種別!$X$331:$AF$369</definedName>
    <definedName name="pcode">#REF!</definedName>
    <definedName name="pdseat">#REF!</definedName>
    <definedName name="pkgMSRP">'[3]#REF'!$E$32</definedName>
    <definedName name="pkgWSD">'[3]#REF'!$E$84</definedName>
    <definedName name="pno12_IMP">#REF!</definedName>
    <definedName name="Pno9_Variant_Data_Table">'[13]Valid pno'!$A$1:$V$65536</definedName>
    <definedName name="Police">'[1]4-Series - Control Model'!$M$13</definedName>
    <definedName name="POR1C1R59C22RTSQKS15C6LRTPPPPPT">#REF!</definedName>
    <definedName name="Portugal">'[1]#REF'!$AH$89:$AO$89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g">'[3]#REF'!$B$7</definedName>
    <definedName name="price">[3]oldpep!#REF!</definedName>
    <definedName name="Price_Checker">[6]Mountaineer!#REF!</definedName>
    <definedName name="Price_E">#REF!</definedName>
    <definedName name="print_all">[0]!print_all</definedName>
    <definedName name="_xlnm.Print_Area" localSheetId="1">'S60 CC cijene opcija'!$A$1:$F$169</definedName>
    <definedName name="_xlnm.Print_Area">#N/A</definedName>
    <definedName name="Print_Area_MI">[19]USD!#REF!</definedName>
    <definedName name="_xlnm.Print_Titles" localSheetId="0">'S60 CC cijene modela'!$3:$4</definedName>
    <definedName name="_xlnm.Print_Titles" localSheetId="1">'S60 CC cijene opcija'!$3:$4</definedName>
    <definedName name="_xlnm.Print_Titles">#REF!</definedName>
    <definedName name="print100">#REF!</definedName>
    <definedName name="print101">#REF!</definedName>
    <definedName name="print102">#REF!</definedName>
    <definedName name="print11">#REF!</definedName>
    <definedName name="print1919">#REF!</definedName>
    <definedName name="Prior_Base_Vehicle_Dealer_Margin">[6]Mountaineer!#REF!</definedName>
    <definedName name="Prior_Dealer_Holdback">[6]Mountaineer!#REF!</definedName>
    <definedName name="Prior_Finance_Charge">[6]Mountaineer!#REF!</definedName>
    <definedName name="Prior_Monthly_lease_Rate">#REF!</definedName>
    <definedName name="Prior_MSRP">[6]Mountaineer!#REF!</definedName>
    <definedName name="Prior_Option_Dealer_Margin">[6]Mountaineer!#REF!</definedName>
    <definedName name="Prior_WSD_Price">[6]Mountaineer!#REF!</definedName>
    <definedName name="profit">'[1]#REF'!$A$8</definedName>
    <definedName name="profit2">'[1]#REF'!$A$8</definedName>
    <definedName name="profit9">'[1]#REF'!$A$8</definedName>
    <definedName name="PS">#REF!</definedName>
    <definedName name="pv">#REF!</definedName>
    <definedName name="P행">#REF!</definedName>
    <definedName name="Q">#REF!</definedName>
    <definedName name="QFDMain">[0]!QFDMain</definedName>
    <definedName name="quarters">'[3]#REF'!$B$1:$W$48</definedName>
    <definedName name="QueryHeadings">#REF!</definedName>
    <definedName name="Q행">#REF!</definedName>
    <definedName name="range">[1]Parts!$A$4:$E$656</definedName>
    <definedName name="rate">#REF!</definedName>
    <definedName name="Realignment">#REF!</definedName>
    <definedName name="REGVOLUME">'[3]#REF'!$H$49</definedName>
    <definedName name="Remote_Decklid_Release">#REF!</definedName>
    <definedName name="ret">#REF!</definedName>
    <definedName name="Retail">#REF!</definedName>
    <definedName name="RetailArea">#REF!</definedName>
    <definedName name="RH">#REF!</definedName>
    <definedName name="RHD_GB">[4]Costs!$B$38:$C$40</definedName>
    <definedName name="RHD_Ire">[4]Costs!$G$38:$H$40</definedName>
    <definedName name="rng40002_00003424_40001_00003424">[20]wksWalks!$A$11:$B$11</definedName>
    <definedName name="rng40002_00003425_40001_00003425">[20]wksWalks!$A$3:$B$3</definedName>
    <definedName name="rng40002_00003426_40001_00003426">[20]wksWalks!$A$7:$B$7</definedName>
    <definedName name="rng40002_00003435_40001_00003435">[20]wksWalks!$A$13:$B$13</definedName>
    <definedName name="rng40002_00003436_40001_00003436">[20]wksWalks!$A$5:$B$5</definedName>
    <definedName name="rng40002_00003437_40001_00003437">[20]wksWalks!$A$9:$B$9</definedName>
    <definedName name="rng40002_00003441_40001_00003441">[20]wksWalks!$A$15:$B$15</definedName>
    <definedName name="rng40002_00003442_40001_00003442">[20]wksWalks!$A$17:$B$17</definedName>
    <definedName name="rng40002_00003443_40001_00003443">[20]wksWalks!$A$19:$B$19</definedName>
    <definedName name="rng40002_00003444_40001_00003444">[20]wksWalks!$A$21:$B$21</definedName>
    <definedName name="roof">#REF!</definedName>
    <definedName name="rsr">#REF!</definedName>
    <definedName name="RT.RTDK">#REF!</definedName>
    <definedName name="rw">#REF!</definedName>
    <definedName name="R행">#REF!</definedName>
    <definedName name="sagyou">#REF!</definedName>
    <definedName name="Scheisse">#REF!</definedName>
    <definedName name="ScheisseII">#REF!</definedName>
    <definedName name="ScheisseIII">#REF!</definedName>
    <definedName name="Seat___Power_Driver">#REF!</definedName>
    <definedName name="Seat___Power_Driver_s">#REF!</definedName>
    <definedName name="Seat___Power_Passenger">#REF!</definedName>
    <definedName name="Seat__Memory_System_for_Driver">#REF!</definedName>
    <definedName name="Seat__Power_Recliner_Driver">#REF!</definedName>
    <definedName name="Seat__Power_Recliner_Passenger">#REF!</definedName>
    <definedName name="Seat_Trim__Leather">#REF!</definedName>
    <definedName name="Seats__Dual_Recliners_Manual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>#REF!</definedName>
    <definedName name="sort2">#REF!</definedName>
    <definedName name="Sou_Oth">[4]Costs!$Q$44:$R$54</definedName>
    <definedName name="Sou_Spa">[4]Costs!$AA$38:$AB$40</definedName>
    <definedName name="Spain">'[1]#REF'!$AH$79:$AO$79</definedName>
    <definedName name="SPB">#REF!</definedName>
    <definedName name="spec">#REF!</definedName>
    <definedName name="SpeedSE">#REF!</definedName>
    <definedName name="Spider">[0]!Spider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>#REF!</definedName>
    <definedName name="Steering_Wheel__Leather_Wrapped">#REF!</definedName>
    <definedName name="Steering_Wheel__Rake_Adjust">#REF!</definedName>
    <definedName name="Steering_Wheel__Reach_Adjust">#REF!</definedName>
    <definedName name="StereoSE">#REF!</definedName>
    <definedName name="Sttering_Wheel__Reach_Adjust">#REF!</definedName>
    <definedName name="STUFF">'[1]#REF'!#REF!</definedName>
    <definedName name="subject">#REF!,#REF!,#REF!,#REF!,#REF!,#REF!</definedName>
    <definedName name="Suspension__Air_Auto_Leveling">#REF!</definedName>
    <definedName name="SVA">#REF!</definedName>
    <definedName name="Sweden">'[1]#REF'!$AH$90:$AO$90</definedName>
    <definedName name="SWITZ">#REF!</definedName>
    <definedName name="Switzerland">#REF!</definedName>
    <definedName name="S행">#REF!</definedName>
    <definedName name="T3MBU">#REF!</definedName>
    <definedName name="Table">#REF!</definedName>
    <definedName name="target">[0]!target</definedName>
    <definedName name="taxi">#REF!</definedName>
    <definedName name="temp">#REF!</definedName>
    <definedName name="term">#REF!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>#REF!</definedName>
    <definedName name="Theft_Deterrent_System">#REF!</definedName>
    <definedName name="thtj">#REF!</definedName>
    <definedName name="Tilt_Steering_Wheel">#REF!</definedName>
    <definedName name="Tinted_Glass">#REF!</definedName>
    <definedName name="Tire_Size">#REF!</definedName>
    <definedName name="TITLE">[1]FEBECOA!#REF!</definedName>
    <definedName name="tjet">#REF!</definedName>
    <definedName name="TL_DESCRIPTION">[9]Data!$A$4:$B$32</definedName>
    <definedName name="Top_Ideas_Identify_Chunk_Query">#REF!</definedName>
    <definedName name="TOT">[1]FEBECOA!#REF!</definedName>
    <definedName name="TOT_구분">#REF!</definedName>
    <definedName name="total">#REF!</definedName>
    <definedName name="totalexplorer">#REF!</definedName>
    <definedName name="Traction_Control__Electronic">#REF!</definedName>
    <definedName name="TREND">'[1]#REF'!$BG$183:$BS$217</definedName>
    <definedName name="Trend_Rates">'[1]#REF'!$BM$4:$BY$71</definedName>
    <definedName name="Trip_Odometer">#REF!</definedName>
    <definedName name="tst">#REF!</definedName>
    <definedName name="TT" hidden="1">{#N/A,#N/A,FALSE,"단축1";#N/A,#N/A,FALSE,"단축2";#N/A,#N/A,FALSE,"단축3";#N/A,#N/A,FALSE,"장축";#N/A,#N/A,FALSE,"4WD"}</definedName>
    <definedName name="TVC_Volume">[1]TotNA!#REF!</definedName>
    <definedName name="TWA">#REF!</definedName>
    <definedName name="T행">#REF!</definedName>
    <definedName name="ukr">#REF!</definedName>
    <definedName name="Untitled">#REF!</definedName>
    <definedName name="us_aerostar_q1">#REF!</definedName>
    <definedName name="us_aerostar_q2">#REF!</definedName>
    <definedName name="us_aerostar_q3">#REF!</definedName>
    <definedName name="us_aerostar_q4">#REF!</definedName>
    <definedName name="us_aspire_q1">#REF!</definedName>
    <definedName name="us_aspire_q2">#REF!</definedName>
    <definedName name="us_aspire_q3">#REF!</definedName>
    <definedName name="us_aspire_q4">#REF!</definedName>
    <definedName name="us_bronco_q1">#REF!</definedName>
    <definedName name="us_bronco_q2">#REF!</definedName>
    <definedName name="us_bronco_q3">#REF!</definedName>
    <definedName name="us_bronco_q4">#REF!</definedName>
    <definedName name="us_capri_q1">#REF!</definedName>
    <definedName name="us_capri_q2">#REF!</definedName>
    <definedName name="us_capri_q3">#REF!</definedName>
    <definedName name="us_capri_q4">#REF!</definedName>
    <definedName name="us_continental_q1">#REF!</definedName>
    <definedName name="us_continental_q2">#REF!</definedName>
    <definedName name="us_continental_q3">#REF!</definedName>
    <definedName name="us_continental_q4">#REF!</definedName>
    <definedName name="us_contourMEX_q1">#REF!</definedName>
    <definedName name="us_contourMEX_q2">#REF!</definedName>
    <definedName name="us_contourMEX_q3">#REF!</definedName>
    <definedName name="us_contourMEX_q4">#REF!</definedName>
    <definedName name="us_cougar_q1">#REF!</definedName>
    <definedName name="us_cougar_q2">#REF!</definedName>
    <definedName name="us_cougar_q3">#REF!</definedName>
    <definedName name="us_cougar_q4">#REF!</definedName>
    <definedName name="us_crwnvic_q1">#REF!</definedName>
    <definedName name="us_crwnvic_q2">#REF!</definedName>
    <definedName name="us_crwnvic_q3">#REF!</definedName>
    <definedName name="us_crwnvic_q4">#REF!</definedName>
    <definedName name="us_econbus_q1">#REF!</definedName>
    <definedName name="us_econbus_q2">#REF!</definedName>
    <definedName name="us_econbus_q3">#REF!</definedName>
    <definedName name="us_econbus_q4">#REF!</definedName>
    <definedName name="us_econvan_q1">#REF!</definedName>
    <definedName name="us_econvan_q2">#REF!</definedName>
    <definedName name="us_econvan_q3">#REF!</definedName>
    <definedName name="us_econvan_q4">#REF!</definedName>
    <definedName name="us_escort_q1">#REF!</definedName>
    <definedName name="us_escort_q2">#REF!</definedName>
    <definedName name="us_escort_q3">#REF!</definedName>
    <definedName name="us_escort_q4">#REF!</definedName>
    <definedName name="us_explorer_q1">#REF!</definedName>
    <definedName name="us_explorer_q2">#REF!</definedName>
    <definedName name="us_explorer_q3">#REF!</definedName>
    <definedName name="us_explorer_q4">#REF!</definedName>
    <definedName name="us_f150_q1">#REF!</definedName>
    <definedName name="us_f150_q1_E">#REF!</definedName>
    <definedName name="us_f150_q1_L">#REF!</definedName>
    <definedName name="us_f150_q2">#REF!</definedName>
    <definedName name="us_f150_q2_E">#REF!</definedName>
    <definedName name="us_f150_q2_L">#REF!</definedName>
    <definedName name="us_f150_q3">#REF!</definedName>
    <definedName name="us_f150_q3_E">#REF!</definedName>
    <definedName name="us_f150_q3_L">#REF!</definedName>
    <definedName name="us_f150_q4">#REF!</definedName>
    <definedName name="us_f150_q4_E">#REF!</definedName>
    <definedName name="us_f150_q4_L">#REF!</definedName>
    <definedName name="us_f250KTP_q1">#REF!</definedName>
    <definedName name="us_f250KTP_q2">#REF!</definedName>
    <definedName name="us_f250KTP_q3">#REF!</definedName>
    <definedName name="us_f250KTP_q4">#REF!</definedName>
    <definedName name="us_f250nonKTP_q1">#REF!</definedName>
    <definedName name="us_f250nonKTP_q2">#REF!</definedName>
    <definedName name="us_f250nonKTP_q3">#REF!</definedName>
    <definedName name="us_f250nonKTP_q4">#REF!</definedName>
    <definedName name="us_gndmarq_q1">#REF!</definedName>
    <definedName name="us_gndmarq_q2">#REF!</definedName>
    <definedName name="us_gndmarq_q3">#REF!</definedName>
    <definedName name="us_gndmarq_q4">#REF!</definedName>
    <definedName name="us_hvytrk_q1">#REF!</definedName>
    <definedName name="us_hvytrk_q2">#REF!</definedName>
    <definedName name="us_hvytrk_q3">#REF!</definedName>
    <definedName name="us_hvytrk_q4">#REF!</definedName>
    <definedName name="us_lincoln_q1">#REF!</definedName>
    <definedName name="us_lincoln_q2">#REF!</definedName>
    <definedName name="us_lincoln_q3">#REF!</definedName>
    <definedName name="us_lincoln_q4">#REF!</definedName>
    <definedName name="us_mark_q1">#REF!</definedName>
    <definedName name="us_mark_q2">#REF!</definedName>
    <definedName name="us_mark_q3">#REF!</definedName>
    <definedName name="us_mark_q4">#REF!</definedName>
    <definedName name="us_mustng_q1">#REF!</definedName>
    <definedName name="us_mustng_q2">#REF!</definedName>
    <definedName name="us_mustng_q3">#REF!</definedName>
    <definedName name="us_mustng_q4">#REF!</definedName>
    <definedName name="us_mystiqMEX_q1">#REF!</definedName>
    <definedName name="us_mystiqMEX_q2">#REF!</definedName>
    <definedName name="us_mystiqMEX_q3">#REF!</definedName>
    <definedName name="us_mystiqMEX_q4">#REF!</definedName>
    <definedName name="us_pn96_q1">#REF!</definedName>
    <definedName name="us_pn96_q2">#REF!</definedName>
    <definedName name="us_pn96_q3">#REF!</definedName>
    <definedName name="us_pn96_q4">#REF!</definedName>
    <definedName name="us_probe_q1">#REF!</definedName>
    <definedName name="us_probe_q2">#REF!</definedName>
    <definedName name="us_probe_q3">#REF!</definedName>
    <definedName name="us_probe_q4">#REF!</definedName>
    <definedName name="us_ranger_q1">#REF!</definedName>
    <definedName name="us_ranger_q2">#REF!</definedName>
    <definedName name="us_ranger_q3">#REF!</definedName>
    <definedName name="us_ranger_q4">#REF!</definedName>
    <definedName name="us_sable_q1">#REF!</definedName>
    <definedName name="us_sable_q1_E">#REF!</definedName>
    <definedName name="us_sable_q1_L">#REF!</definedName>
    <definedName name="us_sable_q2">#REF!</definedName>
    <definedName name="us_sable_q2_E">#REF!</definedName>
    <definedName name="us_sable_q2_L">#REF!</definedName>
    <definedName name="us_sable_q3">#REF!</definedName>
    <definedName name="us_sable_q3_E">#REF!</definedName>
    <definedName name="us_sable_q3_L">#REF!</definedName>
    <definedName name="us_sable_q4">#REF!</definedName>
    <definedName name="us_sable_q4_E">#REF!</definedName>
    <definedName name="us_sable_q4_L">#REF!</definedName>
    <definedName name="us_taurus_q1">#REF!</definedName>
    <definedName name="us_taurus_q1_E">#REF!</definedName>
    <definedName name="us_taurus_q1_L">#REF!</definedName>
    <definedName name="us_taurus_q2">#REF!</definedName>
    <definedName name="us_taurus_q2_E">#REF!</definedName>
    <definedName name="us_taurus_q2_L">#REF!</definedName>
    <definedName name="us_taurus_q3">#REF!</definedName>
    <definedName name="us_taurus_q3_E">#REF!</definedName>
    <definedName name="us_taurus_q3_L">#REF!</definedName>
    <definedName name="us_taurus_q4">#REF!</definedName>
    <definedName name="us_taurus_q4_E">#REF!</definedName>
    <definedName name="us_taurus_q4_L">#REF!</definedName>
    <definedName name="us_tbird_q1">#REF!</definedName>
    <definedName name="us_tbird_q2">#REF!</definedName>
    <definedName name="us_tbird_q3">#REF!</definedName>
    <definedName name="us_tbird_q4">#REF!</definedName>
    <definedName name="us_tmpo_contour_q1">#REF!</definedName>
    <definedName name="us_tmpo_contour_q1_E">#REF!</definedName>
    <definedName name="us_tmpo_contour_q1_L">#REF!</definedName>
    <definedName name="us_tmpo_contour_q2">#REF!</definedName>
    <definedName name="us_tmpo_contour_q2_E">#REF!</definedName>
    <definedName name="us_tmpo_contour_q2_L">#REF!</definedName>
    <definedName name="us_tmpo_contour_q3">#REF!</definedName>
    <definedName name="us_tmpo_contour_q3_E">#REF!</definedName>
    <definedName name="us_tmpo_contour_q3_L">#REF!</definedName>
    <definedName name="us_tmpo_contour_q4">#REF!</definedName>
    <definedName name="us_tmpo_contour_q4_E">#REF!</definedName>
    <definedName name="us_tmpo_contour_q4_L">#REF!</definedName>
    <definedName name="us_topaz_mystiq_q1">#REF!</definedName>
    <definedName name="us_topaz_mystiq_q1_E">#REF!</definedName>
    <definedName name="us_topaz_mystiq_q1_L">#REF!</definedName>
    <definedName name="us_topaz_mystiq_q2">#REF!</definedName>
    <definedName name="us_topaz_mystiq_q2_E">#REF!</definedName>
    <definedName name="us_topaz_mystiq_q2_L">#REF!</definedName>
    <definedName name="us_topaz_mystiq_q3">#REF!</definedName>
    <definedName name="us_topaz_mystiq_q3_E">#REF!</definedName>
    <definedName name="us_topaz_mystiq_q3_L">#REF!</definedName>
    <definedName name="us_topaz_mystiq_q4">#REF!</definedName>
    <definedName name="us_topaz_mystiq_q4_E">#REF!</definedName>
    <definedName name="us_topaz_mystiq_q4_L">#REF!</definedName>
    <definedName name="us_tracer_q1">#REF!</definedName>
    <definedName name="us_tracer_q2">#REF!</definedName>
    <definedName name="us_tracer_q3">#REF!</definedName>
    <definedName name="us_tracer_q4">#REF!</definedName>
    <definedName name="us_villager_q1">#REF!</definedName>
    <definedName name="us_villager_q2">#REF!</definedName>
    <definedName name="us_villager_q3">#REF!</definedName>
    <definedName name="us_villager_q4">#REF!</definedName>
    <definedName name="us_windstar_q1">#REF!</definedName>
    <definedName name="us_windstar_q2">#REF!</definedName>
    <definedName name="us_windstar_q3">#REF!</definedName>
    <definedName name="us_windstar_q4">#REF!</definedName>
    <definedName name="usd">#REF!</definedName>
    <definedName name="UserDefinedItems">#REF!</definedName>
    <definedName name="userlist">'[1]Macro Control'!$B$4:$B$9</definedName>
    <definedName name="usexplorer">#REF!</definedName>
    <definedName name="Utskriftsomr蘚e">#REF!</definedName>
    <definedName name="uu">#REF!</definedName>
    <definedName name="U행">#REF!</definedName>
    <definedName name="V">#REF!</definedName>
    <definedName name="V25OE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'[13]Valid pno'!$B$1:$V$65536</definedName>
    <definedName name="VAT">0.16</definedName>
    <definedName name="vc_status_cm2">[1]SUM!#REF!</definedName>
    <definedName name="vc_target_cm2">[1]SUM!#REF!</definedName>
    <definedName name="VCNA">'[1]850_APR'!#REF!</definedName>
    <definedName name="vcna1">'[3]850_APR'!#REF!</definedName>
    <definedName name="vegavaluefullyear">[0]!vegavaluefullyear</definedName>
    <definedName name="vegavaluetar">[0]!vegavaluetar</definedName>
    <definedName name="VEHICEL">#REF!</definedName>
    <definedName name="VFNA">'[3]850_APR'!#REF!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>#REF!,#REF!,#REF!</definedName>
    <definedName name="VKeysInt">#REF!</definedName>
    <definedName name="VKeysLOCK">0</definedName>
    <definedName name="VKeysOpsec">#REF!,#REF!,#REF!</definedName>
    <definedName name="VKeysPCur">#REF!</definedName>
    <definedName name="VKeysPeriod">#REF!</definedName>
    <definedName name="VKeysRefPer">#REF!</definedName>
    <definedName name="VKeysRowKey">"ToFrom"</definedName>
    <definedName name="VKeysRowStart">9</definedName>
    <definedName name="VKeysToFrom">#REF!,#REF!,#REF!</definedName>
    <definedName name="VKeysUnit">#REF!,#REF!,#REF!</definedName>
    <definedName name="vol_B226">[8]Costs!#REF!</definedName>
    <definedName name="vol_B257">[8]Costs!#REF!</definedName>
    <definedName name="volume">'[3]#REF'!$C$35:$D$35</definedName>
    <definedName name="vsdm">'[1]#REF'!$W$67:$AD$162</definedName>
    <definedName name="VTOT">[1]FEBECOA!#REF!</definedName>
    <definedName name="VV">#REF!</definedName>
    <definedName name="V행">#REF!</definedName>
    <definedName name="W">#REF!</definedName>
    <definedName name="weight_status_cm3">[1]SUM!#REF!</definedName>
    <definedName name="weight_target_cm3">[1]SUM!#REF!</definedName>
    <definedName name="what">'[3]#REF'!$AL$4</definedName>
    <definedName name="Wheels__Aluminum">#REF!</definedName>
    <definedName name="Wheels__Full_Covers">#REF!</definedName>
    <definedName name="WheelsSE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>#REF!,#REF!,#REF!</definedName>
    <definedName name="Wholesales_F03Int">#REF!</definedName>
    <definedName name="Wholesales_F03LOCK">#REF!,#REF!,#REF!</definedName>
    <definedName name="Wholesales_F03Opsec">#REF!</definedName>
    <definedName name="Wholesales_F03PCur">#REF!</definedName>
    <definedName name="Wholesales_F03Period">#REF!</definedName>
    <definedName name="Wholesales_F03RowKey">"ToFrom"</definedName>
    <definedName name="Wholesales_F03RowStart">8</definedName>
    <definedName name="Wholesales_F03ToFrom">#REF!,#REF!,#REF!</definedName>
    <definedName name="Wholesales_F03Unit">#REF!,#REF!,#REF!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>#REF!,#REF!,#REF!</definedName>
    <definedName name="Wholesales_P01Int">#REF!</definedName>
    <definedName name="Wholesales_P01LOCK">#REF!,#REF!,#REF!</definedName>
    <definedName name="Wholesales_P01Opsec">#REF!</definedName>
    <definedName name="Wholesales_P01PCur">#REF!</definedName>
    <definedName name="Wholesales_P01Period">#REF!</definedName>
    <definedName name="Wholesales_P01RowKey">"ToFrom"</definedName>
    <definedName name="Wholesales_P01RowStart">8</definedName>
    <definedName name="Wholesales_P01ToFrom">#REF!,#REF!,#REF!</definedName>
    <definedName name="Wholesales_P01Unit">#REF!,#REF!,#REF!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>#REF!,#REF!,#REF!</definedName>
    <definedName name="Wholesales_P02Int">#REF!</definedName>
    <definedName name="Wholesales_P02LOCK">#REF!,#REF!,#REF!</definedName>
    <definedName name="Wholesales_P02Opsec">#REF!</definedName>
    <definedName name="Wholesales_P02PCur">#REF!</definedName>
    <definedName name="Wholesales_P02Period">#REF!</definedName>
    <definedName name="Wholesales_P02RowKey">"ToFrom"</definedName>
    <definedName name="Wholesales_P02RowStart">8</definedName>
    <definedName name="Wholesales_P02ToFrom">#REF!,#REF!,#REF!</definedName>
    <definedName name="Wholesales_P02Unit">#REF!,#REF!,#REF!</definedName>
    <definedName name="Windows__One_Shot_Down">#REF!</definedName>
    <definedName name="WindowsSE">#REF!</definedName>
    <definedName name="wrn.97._.Model." hidden="1">{"showrm",#N/A,FALSE,"97 Model";"equipment",#N/A,FALSE,"97 Model"}</definedName>
    <definedName name="wrn.97_.Model.2" hidden="1">{"showrm",#N/A,FALSE,"97 Model";"equipment",#N/A,FALSE,"97 Model"}</definedName>
    <definedName name="wrn.98._.High._.Series." hidden="1">{"showroom",#N/A,FALSE,"98 Model";"equipment",#N/A,FALSE,"98 Model"}</definedName>
    <definedName name="wrn.98._.Low._.Series." hidden="1">{"showroom",#N/A,FALSE,"98 L Model";"equipment",#N/A,FALSE,"98 L Model"}</definedName>
    <definedName name="wrn.99._.Model._.High." hidden="1">{"showroom",#N/A,FALSE,"99 Model High";"equipment",#N/A,FALSE,"99 Model High"}</definedName>
    <definedName name="wrn.99._.Model._.Low.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hidden="1">{"avrev",#N/A,FALSE,"AVREV";"rates",#N/A,FALSE,"AVREV"}</definedName>
    <definedName name="wrn.dave." hidden="1">{"salaried",#N/A,FALSE,"VLD View (2)"}</definedName>
    <definedName name="wrn.dcarheq." hidden="1">{"sum1",#N/A,FALSE,"dcarheq";"sum2",#N/A,FALSE,"dcarheq";"detail",#N/A,FALSE,"dcarheq"}</definedName>
    <definedName name="wrn.dcarleq." hidden="1">{"sum",#N/A,FALSE,"dcarleq";"eas",#N/A,FALSE,"dcarleq"}</definedName>
    <definedName name="wrn.dcarmeq." hidden="1">{"sum1",#N/A,FALSE,"DCARMEQ";"sum2",#N/A,FALSE,"DCARMEQ";"detail",#N/A,FALSE,"DCARMEQ"}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hidden="1">{"msrp",#N/A,FALSE,"SW High";"wsd",#N/A,FALSE,"SW High";"equipment",#N/A,FALSE,"SW High"}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hidden="1">{"msrp",#N/A,FALSE,"SW Low";"wsd",#N/A,FALSE,"SW Low";"equipment",#N/A,FALSE,"SW Low"}</definedName>
    <definedName name="wrn.Low97." hidden="1">{"Leq97",#N/A,FALSE,"97 L Model";"Low97",#N/A,FALSE,"97 L Model"}</definedName>
    <definedName name="wrn.ppepsum." hidden="1">{"rev",#N/A,FALSE,"ppepsum";"vcost",#N/A,FALSE,"ppepsum";"ecprof",#N/A,FALSE,"ppepsum"}</definedName>
    <definedName name="wrn.printout." hidden="1">{"cover",#N/A,FALSE,"RMP0524";"page1",#N/A,FALSE,"RMP0524"}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hidden="1">{"rates",#N/A,FALSE,"saltavg";"rev",#N/A,FALSE,"saltavg"}</definedName>
    <definedName name="wrn.Series." hidden="1">{"Revenue",#N/A,FALSE,"Series";"Ecprofit",#N/A,FALSE,"Series"}</definedName>
    <definedName name="wrn.spepalt." hidden="1">{"sedan",#N/A,FALSE,"spepalt";"wgs",#N/A,FALSE,"spepalt"}</definedName>
    <definedName name="wrn.Spiders." hidden="1">{"lowsp",#N/A,FALSE,"Spiders";"highsp",#N/A,FALSE,"Spiders"}</definedName>
    <definedName name="wrn.tavg4a." hidden="1">{"rates",#N/A,FALSE,"tavg4a";"rev",#N/A,FALSE,"tavg4a"}</definedName>
    <definedName name="wrn.TAVGCS2." hidden="1">{"rates",#N/A,FALSE,"tavgcs#2";"rev",#N/A,FALSE,"tavgcs#2"}</definedName>
    <definedName name="wrn.tpepsum4a." hidden="1">{"sedan",#N/A,FALSE,"tpepsum4a";"wag",#N/A,FALSE,"tpepsum4a"}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hidden="1">{#N/A,#N/A,FALSE,"단축1";#N/A,#N/A,FALSE,"단축2";#N/A,#N/A,FALSE,"단축3";#N/A,#N/A,FALSE,"장축";#N/A,#N/A,FALSE,"4WD"}</definedName>
    <definedName name="WSD">'[3]L EQ'!#REF!</definedName>
    <definedName name="Wty_B226">[8]Costs!#REF!</definedName>
    <definedName name="Wty_B256">[8]Costs!#REF!</definedName>
    <definedName name="Wty_B257">[8]Costs!#REF!</definedName>
    <definedName name="ww">#REF!</definedName>
    <definedName name="x">'[1]series pricing'!#REF!</definedName>
    <definedName name="xlqCom">"VCC1"</definedName>
    <definedName name="xx">#REF!</definedName>
    <definedName name="X행">#REF!</definedName>
    <definedName name="yy">#REF!</definedName>
    <definedName name="yyjfy">#REF!</definedName>
    <definedName name="z" hidden="1">{"showroom",#N/A,FALSE,"99 Model Low";"equipment",#N/A,FALSE,"99 Model Low"}</definedName>
    <definedName name="Z_0CCEA51C_6B5A_492A_905D_2F185A7C043A_.wvu.PrintArea" hidden="1">#REF!</definedName>
    <definedName name="Z_56F066BE_2FBB_45EF_85E4_69B3300F7790_.wvu.Rows" hidden="1">'[21]Prices P11 and P12 (PAG) (2)'!$A$9:$IV$11,'[21]Prices P11 and P12 (PAG) (2)'!$A$14:$IV$16,'[21]Prices P11 and P12 (PAG) (2)'!$A$26:$IV$32,'[21]Prices P11 and P12 (PAG) (2)'!$A$40:$IV$41,'[21]Prices P11 and P12 (PAG) (2)'!$A$45:$IV$47,'[21]Prices P11 and P12 (PAG) (2)'!$A$57:$IV$63</definedName>
    <definedName name="Z_AB004A4F_858A_4AC9_ADF0_FD624C01378E_.wvu.PrintArea" hidden="1">#REF!</definedName>
    <definedName name="Z_AB004A4F_858A_4AC9_ADF0_FD624C01378E_.wvu.Rows" hidden="1">#REF!,#REF!,#REF!</definedName>
    <definedName name="π">PI()</definedName>
    <definedName name="サービス">[14]Sheet1!$J$3:$J$108</definedName>
    <definedName name="データ２">#REF!</definedName>
    <definedName name="ならび97.7">#REF!</definedName>
    <definedName name="ならび最新でーた">#REF!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中古">[14]Sheet1!$I$3:$I$108</definedName>
    <definedName name="代表者">[14]Sheet1!$E$3:$E$108</definedName>
    <definedName name="新車">[14]Sheet1!$H$3:$H$108</definedName>
    <definedName name="構造表_EC単月">#REF!</definedName>
    <definedName name="構造表_EC累計">#REF!</definedName>
    <definedName name="速報月度">#REF!</definedName>
    <definedName name="連帯保証人_１">[14]Sheet1!$F$3:$F$108</definedName>
    <definedName name="金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24" l="1"/>
  <c r="F171" i="24" s="1"/>
  <c r="D171" i="24"/>
  <c r="D170" i="24"/>
  <c r="E170" i="24" s="1"/>
  <c r="F170" i="24" s="1"/>
  <c r="D169" i="24"/>
  <c r="E169" i="24" s="1"/>
  <c r="F169" i="24" s="1"/>
  <c r="F168" i="24"/>
  <c r="E168" i="24"/>
  <c r="D168" i="24"/>
  <c r="E167" i="24"/>
  <c r="F167" i="24" s="1"/>
  <c r="D167" i="24"/>
  <c r="D166" i="24"/>
  <c r="E166" i="24" s="1"/>
  <c r="F166" i="24" s="1"/>
  <c r="D165" i="24"/>
  <c r="E165" i="24" s="1"/>
  <c r="F165" i="24" s="1"/>
  <c r="F164" i="24"/>
  <c r="E164" i="24"/>
  <c r="D164" i="24"/>
  <c r="E163" i="24"/>
  <c r="F163" i="24" s="1"/>
  <c r="D163" i="24"/>
  <c r="D161" i="24"/>
  <c r="E161" i="24" s="1"/>
  <c r="F161" i="24" s="1"/>
  <c r="D159" i="24"/>
  <c r="E159" i="24" s="1"/>
  <c r="F159" i="24" s="1"/>
  <c r="F157" i="24"/>
  <c r="E157" i="24"/>
  <c r="D157" i="24"/>
  <c r="E155" i="24"/>
  <c r="F155" i="24" s="1"/>
  <c r="D155" i="24"/>
  <c r="D154" i="24"/>
  <c r="E154" i="24" s="1"/>
  <c r="F154" i="24" s="1"/>
  <c r="D153" i="24"/>
  <c r="E153" i="24" s="1"/>
  <c r="F153" i="24" s="1"/>
  <c r="F151" i="24"/>
  <c r="E151" i="24"/>
  <c r="D151" i="24"/>
  <c r="E150" i="24"/>
  <c r="F150" i="24" s="1"/>
  <c r="D150" i="24"/>
  <c r="D148" i="24"/>
  <c r="E148" i="24" s="1"/>
  <c r="F148" i="24" s="1"/>
  <c r="D146" i="24"/>
  <c r="E146" i="24" s="1"/>
  <c r="F146" i="24" s="1"/>
  <c r="F144" i="24"/>
  <c r="E144" i="24"/>
  <c r="D144" i="24"/>
  <c r="E142" i="24"/>
  <c r="F142" i="24" s="1"/>
  <c r="D142" i="24"/>
  <c r="D140" i="24"/>
  <c r="E140" i="24" s="1"/>
  <c r="F140" i="24" s="1"/>
  <c r="D138" i="24"/>
  <c r="E138" i="24" s="1"/>
  <c r="F138" i="24" s="1"/>
  <c r="F135" i="24"/>
  <c r="E135" i="24"/>
  <c r="D135" i="24"/>
  <c r="E134" i="24"/>
  <c r="F134" i="24" s="1"/>
  <c r="D134" i="24"/>
  <c r="D133" i="24"/>
  <c r="E133" i="24" s="1"/>
  <c r="F133" i="24" s="1"/>
  <c r="D132" i="24"/>
  <c r="E132" i="24" s="1"/>
  <c r="F132" i="24" s="1"/>
  <c r="F131" i="24"/>
  <c r="E131" i="24"/>
  <c r="D131" i="24"/>
  <c r="E130" i="24"/>
  <c r="F130" i="24" s="1"/>
  <c r="D130" i="24"/>
  <c r="D129" i="24"/>
  <c r="E129" i="24" s="1"/>
  <c r="F129" i="24" s="1"/>
  <c r="D128" i="24"/>
  <c r="E128" i="24" s="1"/>
  <c r="F128" i="24" s="1"/>
  <c r="F127" i="24"/>
  <c r="E127" i="24"/>
  <c r="D127" i="24"/>
  <c r="E126" i="24"/>
  <c r="F126" i="24" s="1"/>
  <c r="D126" i="24"/>
  <c r="D125" i="24"/>
  <c r="E125" i="24" s="1"/>
  <c r="F125" i="24" s="1"/>
  <c r="D124" i="24"/>
  <c r="E124" i="24" s="1"/>
  <c r="F124" i="24" s="1"/>
  <c r="F122" i="24"/>
  <c r="E122" i="24"/>
  <c r="D122" i="24"/>
  <c r="E121" i="24"/>
  <c r="F121" i="24" s="1"/>
  <c r="D121" i="24"/>
  <c r="D120" i="24"/>
  <c r="E120" i="24" s="1"/>
  <c r="F120" i="24" s="1"/>
  <c r="D118" i="24"/>
  <c r="E118" i="24" s="1"/>
  <c r="F118" i="24" s="1"/>
  <c r="F117" i="24"/>
  <c r="E117" i="24"/>
  <c r="D117" i="24"/>
  <c r="E116" i="24"/>
  <c r="F116" i="24" s="1"/>
  <c r="D116" i="24"/>
  <c r="D115" i="24"/>
  <c r="E115" i="24" s="1"/>
  <c r="F115" i="24" s="1"/>
  <c r="D113" i="24"/>
  <c r="E113" i="24" s="1"/>
  <c r="F113" i="24" s="1"/>
  <c r="F112" i="24"/>
  <c r="E112" i="24"/>
  <c r="D112" i="24"/>
  <c r="E111" i="24"/>
  <c r="F111" i="24" s="1"/>
  <c r="D111" i="24"/>
  <c r="D109" i="24"/>
  <c r="E109" i="24" s="1"/>
  <c r="F109" i="24" s="1"/>
  <c r="D108" i="24"/>
  <c r="E108" i="24" s="1"/>
  <c r="F108" i="24" s="1"/>
  <c r="F107" i="24"/>
  <c r="E107" i="24"/>
  <c r="D107" i="24"/>
  <c r="E105" i="24"/>
  <c r="F105" i="24" s="1"/>
  <c r="D105" i="24"/>
  <c r="D104" i="24"/>
  <c r="E104" i="24" s="1"/>
  <c r="F104" i="24" s="1"/>
  <c r="D102" i="24"/>
  <c r="E102" i="24" s="1"/>
  <c r="F102" i="24" s="1"/>
  <c r="F100" i="24"/>
  <c r="E100" i="24"/>
  <c r="D100" i="24"/>
  <c r="E99" i="24"/>
  <c r="F99" i="24" s="1"/>
  <c r="D99" i="24"/>
  <c r="D98" i="24"/>
  <c r="E98" i="24" s="1"/>
  <c r="F98" i="24" s="1"/>
  <c r="D97" i="24"/>
  <c r="E97" i="24" s="1"/>
  <c r="F97" i="24" s="1"/>
  <c r="F95" i="24"/>
  <c r="E95" i="24"/>
  <c r="D95" i="24"/>
  <c r="E94" i="24"/>
  <c r="F94" i="24" s="1"/>
  <c r="D94" i="24"/>
  <c r="D93" i="24"/>
  <c r="E93" i="24" s="1"/>
  <c r="F93" i="24" s="1"/>
  <c r="D92" i="24"/>
  <c r="E92" i="24" s="1"/>
  <c r="F92" i="24" s="1"/>
  <c r="F91" i="24"/>
  <c r="E91" i="24"/>
  <c r="D91" i="24"/>
  <c r="E90" i="24"/>
  <c r="F90" i="24" s="1"/>
  <c r="D90" i="24"/>
  <c r="D89" i="24"/>
  <c r="E89" i="24" s="1"/>
  <c r="F89" i="24" s="1"/>
  <c r="D88" i="24"/>
  <c r="E88" i="24" s="1"/>
  <c r="F88" i="24" s="1"/>
  <c r="F87" i="24"/>
  <c r="E87" i="24"/>
  <c r="D87" i="24"/>
  <c r="E86" i="24"/>
  <c r="F86" i="24" s="1"/>
  <c r="D86" i="24"/>
  <c r="D85" i="24"/>
  <c r="E85" i="24" s="1"/>
  <c r="F85" i="24" s="1"/>
  <c r="D84" i="24"/>
  <c r="E84" i="24" s="1"/>
  <c r="F84" i="24" s="1"/>
  <c r="F83" i="24"/>
  <c r="E83" i="24"/>
  <c r="D83" i="24"/>
  <c r="E82" i="24"/>
  <c r="F82" i="24" s="1"/>
  <c r="D82" i="24"/>
  <c r="D81" i="24"/>
  <c r="E81" i="24" s="1"/>
  <c r="F81" i="24" s="1"/>
  <c r="D80" i="24"/>
  <c r="E80" i="24" s="1"/>
  <c r="F80" i="24" s="1"/>
  <c r="F79" i="24"/>
  <c r="E79" i="24"/>
  <c r="D79" i="24"/>
  <c r="E77" i="24"/>
  <c r="F77" i="24" s="1"/>
  <c r="D77" i="24"/>
  <c r="D76" i="24"/>
  <c r="E76" i="24" s="1"/>
  <c r="F76" i="24" s="1"/>
  <c r="D75" i="24"/>
  <c r="E75" i="24" s="1"/>
  <c r="F75" i="24" s="1"/>
  <c r="F74" i="24"/>
  <c r="E74" i="24"/>
  <c r="D74" i="24"/>
  <c r="E73" i="24"/>
  <c r="F73" i="24" s="1"/>
  <c r="D73" i="24"/>
  <c r="D72" i="24"/>
  <c r="E72" i="24" s="1"/>
  <c r="F72" i="24" s="1"/>
  <c r="D71" i="24"/>
  <c r="E71" i="24" s="1"/>
  <c r="F71" i="24" s="1"/>
  <c r="F70" i="24"/>
  <c r="E70" i="24"/>
  <c r="D70" i="24"/>
  <c r="E69" i="24"/>
  <c r="F69" i="24" s="1"/>
  <c r="D69" i="24"/>
  <c r="D68" i="24"/>
  <c r="E68" i="24" s="1"/>
  <c r="F68" i="24" s="1"/>
  <c r="D67" i="24"/>
  <c r="E67" i="24" s="1"/>
  <c r="F67" i="24" s="1"/>
  <c r="F66" i="24"/>
  <c r="E66" i="24"/>
  <c r="D66" i="24"/>
  <c r="E64" i="24"/>
  <c r="F64" i="24" s="1"/>
  <c r="D64" i="24"/>
  <c r="D63" i="24"/>
  <c r="E63" i="24" s="1"/>
  <c r="F63" i="24" s="1"/>
  <c r="D62" i="24"/>
  <c r="E62" i="24" s="1"/>
  <c r="F62" i="24" s="1"/>
  <c r="F61" i="24"/>
  <c r="E61" i="24"/>
  <c r="D61" i="24"/>
  <c r="E60" i="24"/>
  <c r="F60" i="24" s="1"/>
  <c r="D60" i="24"/>
  <c r="D59" i="24"/>
  <c r="E59" i="24" s="1"/>
  <c r="F59" i="24" s="1"/>
  <c r="D58" i="24"/>
  <c r="E58" i="24" s="1"/>
  <c r="F58" i="24" s="1"/>
  <c r="F57" i="24"/>
  <c r="E57" i="24"/>
  <c r="D57" i="24"/>
  <c r="E56" i="24"/>
  <c r="F56" i="24" s="1"/>
  <c r="D56" i="24"/>
  <c r="D55" i="24"/>
  <c r="E55" i="24" s="1"/>
  <c r="F55" i="24" s="1"/>
  <c r="D54" i="24"/>
  <c r="E54" i="24" s="1"/>
  <c r="F54" i="24" s="1"/>
  <c r="E53" i="24"/>
  <c r="F53" i="24" s="1"/>
  <c r="D53" i="24"/>
  <c r="D52" i="24"/>
  <c r="E52" i="24" s="1"/>
  <c r="F52" i="24" s="1"/>
  <c r="D51" i="24"/>
  <c r="E51" i="24" s="1"/>
  <c r="F51" i="24" s="1"/>
  <c r="F50" i="24"/>
  <c r="D50" i="24"/>
  <c r="E50" i="24" s="1"/>
  <c r="E48" i="24"/>
  <c r="F48" i="24" s="1"/>
  <c r="D48" i="24"/>
  <c r="E47" i="24"/>
  <c r="F47" i="24" s="1"/>
  <c r="D47" i="24"/>
  <c r="D46" i="24"/>
  <c r="E46" i="24" s="1"/>
  <c r="F46" i="24" s="1"/>
  <c r="F45" i="24"/>
  <c r="D45" i="24"/>
  <c r="E45" i="24" s="1"/>
  <c r="E44" i="24"/>
  <c r="F44" i="24" s="1"/>
  <c r="D44" i="24"/>
  <c r="E43" i="24"/>
  <c r="F43" i="24" s="1"/>
  <c r="D43" i="24"/>
  <c r="D42" i="24"/>
  <c r="E42" i="24" s="1"/>
  <c r="F42" i="24" s="1"/>
  <c r="F41" i="24"/>
  <c r="D41" i="24"/>
  <c r="E41" i="24" s="1"/>
  <c r="E40" i="24"/>
  <c r="F40" i="24" s="1"/>
  <c r="D40" i="24"/>
  <c r="E39" i="24"/>
  <c r="F39" i="24" s="1"/>
  <c r="D39" i="24"/>
  <c r="D38" i="24"/>
  <c r="E38" i="24" s="1"/>
  <c r="F38" i="24" s="1"/>
  <c r="F37" i="24"/>
  <c r="D37" i="24"/>
  <c r="E37" i="24" s="1"/>
  <c r="E36" i="24"/>
  <c r="F36" i="24" s="1"/>
  <c r="D36" i="24"/>
  <c r="E35" i="24"/>
  <c r="F35" i="24" s="1"/>
  <c r="D35" i="24"/>
  <c r="D34" i="24"/>
  <c r="E34" i="24" s="1"/>
  <c r="F34" i="24" s="1"/>
  <c r="F33" i="24"/>
  <c r="D33" i="24"/>
  <c r="E33" i="24" s="1"/>
  <c r="E32" i="24"/>
  <c r="F32" i="24" s="1"/>
  <c r="D32" i="24"/>
  <c r="E31" i="24"/>
  <c r="F31" i="24" s="1"/>
  <c r="D31" i="24"/>
  <c r="D30" i="24"/>
  <c r="E30" i="24" s="1"/>
  <c r="F30" i="24" s="1"/>
  <c r="D29" i="24"/>
  <c r="D28" i="24"/>
  <c r="E28" i="24" s="1"/>
  <c r="F28" i="24" s="1"/>
  <c r="D27" i="24"/>
  <c r="E27" i="24" s="1"/>
  <c r="F27" i="24" s="1"/>
  <c r="F26" i="24"/>
  <c r="E26" i="24"/>
  <c r="D26" i="24"/>
  <c r="D25" i="24"/>
  <c r="E25" i="24" s="1"/>
  <c r="F25" i="24" s="1"/>
  <c r="D24" i="24"/>
  <c r="E24" i="24" s="1"/>
  <c r="F24" i="24" s="1"/>
  <c r="D23" i="24"/>
  <c r="E23" i="24" s="1"/>
  <c r="F23" i="24" s="1"/>
  <c r="E22" i="24"/>
  <c r="F22" i="24" s="1"/>
  <c r="D22" i="24"/>
  <c r="D21" i="24"/>
  <c r="E21" i="24" s="1"/>
  <c r="F21" i="24" s="1"/>
  <c r="D20" i="24"/>
  <c r="E20" i="24" s="1"/>
  <c r="F20" i="24" s="1"/>
  <c r="D19" i="24"/>
  <c r="E19" i="24" s="1"/>
  <c r="F19" i="24" s="1"/>
  <c r="E18" i="24"/>
  <c r="F18" i="24" s="1"/>
  <c r="D18" i="24"/>
  <c r="D17" i="24"/>
  <c r="E17" i="24" s="1"/>
  <c r="F17" i="24" s="1"/>
  <c r="D16" i="24"/>
  <c r="E16" i="24" s="1"/>
  <c r="F16" i="24" s="1"/>
  <c r="D15" i="24"/>
  <c r="E15" i="24" s="1"/>
  <c r="F15" i="24" s="1"/>
  <c r="E14" i="24"/>
  <c r="F14" i="24" s="1"/>
  <c r="D14" i="24"/>
  <c r="D13" i="24"/>
  <c r="E13" i="24" s="1"/>
  <c r="F13" i="24" s="1"/>
  <c r="D12" i="24"/>
  <c r="E12" i="24" s="1"/>
  <c r="F12" i="24" s="1"/>
  <c r="D11" i="24"/>
  <c r="E11" i="24" s="1"/>
  <c r="F11" i="24" s="1"/>
  <c r="E10" i="24"/>
  <c r="F10" i="24" s="1"/>
  <c r="D10" i="24"/>
  <c r="D9" i="24"/>
  <c r="E9" i="24" s="1"/>
  <c r="F9" i="24" s="1"/>
  <c r="D8" i="24"/>
  <c r="E8" i="24" s="1"/>
  <c r="F8" i="24" s="1"/>
  <c r="D7" i="24"/>
  <c r="E7" i="24" s="1"/>
  <c r="F7" i="24" s="1"/>
  <c r="E6" i="24"/>
  <c r="F6" i="24" s="1"/>
  <c r="D6" i="24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D105" i="22" l="1"/>
  <c r="E105" i="22" s="1"/>
  <c r="F105" i="22" s="1"/>
  <c r="D104" i="22"/>
  <c r="E104" i="22" s="1"/>
  <c r="F104" i="22" s="1"/>
  <c r="D103" i="22"/>
  <c r="E103" i="22" s="1"/>
  <c r="F103" i="22" s="1"/>
  <c r="E102" i="22"/>
  <c r="F102" i="22" s="1"/>
  <c r="D102" i="22"/>
  <c r="D101" i="22"/>
  <c r="E101" i="22" s="1"/>
  <c r="F101" i="22" s="1"/>
  <c r="D100" i="22"/>
  <c r="E100" i="22" s="1"/>
  <c r="F100" i="22" s="1"/>
  <c r="D99" i="22"/>
  <c r="E99" i="22" s="1"/>
  <c r="F99" i="22" s="1"/>
  <c r="E98" i="22"/>
  <c r="F98" i="22" s="1"/>
  <c r="D98" i="22"/>
  <c r="D97" i="22"/>
  <c r="E97" i="22" s="1"/>
  <c r="F97" i="22" s="1"/>
  <c r="D96" i="22"/>
  <c r="E96" i="22" s="1"/>
  <c r="F96" i="22" s="1"/>
  <c r="D95" i="22"/>
  <c r="E95" i="22" s="1"/>
  <c r="F95" i="22" s="1"/>
  <c r="E94" i="22"/>
  <c r="F94" i="22" s="1"/>
  <c r="D94" i="22"/>
  <c r="D92" i="22"/>
  <c r="E92" i="22" s="1"/>
  <c r="F92" i="22" s="1"/>
  <c r="D91" i="22"/>
  <c r="E91" i="22" s="1"/>
  <c r="F91" i="22" s="1"/>
  <c r="D90" i="22"/>
  <c r="E90" i="22" s="1"/>
  <c r="F90" i="22" s="1"/>
  <c r="E89" i="22"/>
  <c r="F89" i="22" s="1"/>
  <c r="D89" i="22"/>
  <c r="D88" i="22"/>
  <c r="E88" i="22" s="1"/>
  <c r="F88" i="22" s="1"/>
  <c r="D87" i="22"/>
  <c r="E87" i="22" s="1"/>
  <c r="F87" i="22" s="1"/>
  <c r="D85" i="22"/>
  <c r="E85" i="22" s="1"/>
  <c r="F85" i="22" s="1"/>
  <c r="E84" i="22"/>
  <c r="F84" i="22" s="1"/>
  <c r="D84" i="22"/>
  <c r="D83" i="22"/>
  <c r="E83" i="22" s="1"/>
  <c r="F83" i="22" s="1"/>
  <c r="D82" i="22"/>
  <c r="E82" i="22" s="1"/>
  <c r="F82" i="22" s="1"/>
  <c r="D81" i="22"/>
  <c r="E81" i="22" s="1"/>
  <c r="F81" i="22" s="1"/>
  <c r="E80" i="22"/>
  <c r="F80" i="22" s="1"/>
  <c r="D80" i="22"/>
  <c r="D79" i="22"/>
  <c r="E79" i="22" s="1"/>
  <c r="F79" i="22" s="1"/>
  <c r="D78" i="22"/>
  <c r="E78" i="22" s="1"/>
  <c r="F78" i="22" s="1"/>
  <c r="D77" i="22"/>
  <c r="E77" i="22" s="1"/>
  <c r="F77" i="22" s="1"/>
  <c r="E76" i="22"/>
  <c r="F76" i="22" s="1"/>
  <c r="D76" i="22"/>
  <c r="D74" i="22"/>
  <c r="E74" i="22" s="1"/>
  <c r="F74" i="22" s="1"/>
  <c r="D73" i="22"/>
  <c r="E73" i="22" s="1"/>
  <c r="F73" i="22" s="1"/>
  <c r="D71" i="22"/>
  <c r="E71" i="22" s="1"/>
  <c r="F71" i="22" s="1"/>
  <c r="E70" i="22"/>
  <c r="F70" i="22" s="1"/>
  <c r="D70" i="22"/>
  <c r="D69" i="22"/>
  <c r="E69" i="22" s="1"/>
  <c r="F69" i="22" s="1"/>
  <c r="D68" i="22"/>
  <c r="E68" i="22" s="1"/>
  <c r="F68" i="22" s="1"/>
  <c r="D67" i="22"/>
  <c r="E67" i="22" s="1"/>
  <c r="F67" i="22" s="1"/>
  <c r="E66" i="22"/>
  <c r="F66" i="22" s="1"/>
  <c r="D66" i="22"/>
  <c r="D65" i="22"/>
  <c r="E65" i="22" s="1"/>
  <c r="F65" i="22" s="1"/>
  <c r="D64" i="22"/>
  <c r="E64" i="22" s="1"/>
  <c r="F64" i="22" s="1"/>
  <c r="D63" i="22"/>
  <c r="E63" i="22" s="1"/>
  <c r="F63" i="22" s="1"/>
  <c r="E62" i="22"/>
  <c r="F62" i="22" s="1"/>
  <c r="D62" i="22"/>
  <c r="D60" i="22"/>
  <c r="E60" i="22" s="1"/>
  <c r="F60" i="22" s="1"/>
  <c r="D59" i="22"/>
  <c r="E59" i="22" s="1"/>
  <c r="F59" i="22" s="1"/>
  <c r="D58" i="22"/>
  <c r="E58" i="22" s="1"/>
  <c r="F58" i="22" s="1"/>
  <c r="E57" i="22"/>
  <c r="F57" i="22" s="1"/>
  <c r="D57" i="22"/>
  <c r="D56" i="22"/>
  <c r="E56" i="22" s="1"/>
  <c r="F56" i="22" s="1"/>
  <c r="D55" i="22"/>
  <c r="E55" i="22" s="1"/>
  <c r="F55" i="22" s="1"/>
  <c r="D54" i="22"/>
  <c r="E54" i="22" s="1"/>
  <c r="F54" i="22" s="1"/>
  <c r="E53" i="22"/>
  <c r="F53" i="22" s="1"/>
  <c r="D53" i="22"/>
  <c r="D52" i="22"/>
  <c r="E52" i="22" s="1"/>
  <c r="F52" i="22" s="1"/>
  <c r="D51" i="22"/>
  <c r="E51" i="22" s="1"/>
  <c r="F51" i="22" s="1"/>
  <c r="D50" i="22"/>
  <c r="E50" i="22" s="1"/>
  <c r="F50" i="22" s="1"/>
  <c r="E49" i="22"/>
  <c r="F49" i="22" s="1"/>
  <c r="D49" i="22"/>
  <c r="D48" i="22"/>
  <c r="E48" i="22" s="1"/>
  <c r="F48" i="22" s="1"/>
  <c r="D47" i="22"/>
  <c r="E47" i="22" s="1"/>
  <c r="F47" i="22" s="1"/>
  <c r="D46" i="22"/>
  <c r="E46" i="22" s="1"/>
  <c r="F46" i="22" s="1"/>
  <c r="E45" i="22"/>
  <c r="F45" i="22" s="1"/>
  <c r="D45" i="22"/>
  <c r="D44" i="22"/>
  <c r="E44" i="22" s="1"/>
  <c r="F44" i="22" s="1"/>
  <c r="D43" i="22"/>
  <c r="E43" i="22" s="1"/>
  <c r="F43" i="22" s="1"/>
  <c r="D42" i="22"/>
  <c r="E42" i="22" s="1"/>
  <c r="F42" i="22" s="1"/>
  <c r="E41" i="22"/>
  <c r="F41" i="22" s="1"/>
  <c r="D41" i="22"/>
  <c r="D40" i="22"/>
  <c r="E40" i="22" s="1"/>
  <c r="F40" i="22" s="1"/>
  <c r="D39" i="22"/>
  <c r="E39" i="22" s="1"/>
  <c r="F39" i="22" s="1"/>
  <c r="D38" i="22"/>
  <c r="E38" i="22" s="1"/>
  <c r="F38" i="22" s="1"/>
  <c r="E37" i="22"/>
  <c r="F37" i="22" s="1"/>
  <c r="D37" i="22"/>
  <c r="D36" i="22"/>
  <c r="E36" i="22" s="1"/>
  <c r="F36" i="22" s="1"/>
  <c r="D35" i="22"/>
  <c r="E35" i="22" s="1"/>
  <c r="F35" i="22" s="1"/>
  <c r="D34" i="22"/>
  <c r="E34" i="22" s="1"/>
  <c r="F34" i="22" s="1"/>
  <c r="E33" i="22"/>
  <c r="F33" i="22" s="1"/>
  <c r="D33" i="22"/>
  <c r="D32" i="22"/>
  <c r="E32" i="22" s="1"/>
  <c r="F32" i="22" s="1"/>
  <c r="D31" i="22"/>
  <c r="E31" i="22" s="1"/>
  <c r="F31" i="22" s="1"/>
  <c r="D30" i="22"/>
  <c r="E30" i="22" s="1"/>
  <c r="F30" i="22" s="1"/>
  <c r="E29" i="22"/>
  <c r="F29" i="22" s="1"/>
  <c r="D29" i="22"/>
  <c r="D28" i="22"/>
  <c r="E28" i="22" s="1"/>
  <c r="F28" i="22" s="1"/>
  <c r="D27" i="22"/>
  <c r="E27" i="22" s="1"/>
  <c r="F27" i="22" s="1"/>
  <c r="D26" i="22"/>
  <c r="E26" i="22" s="1"/>
  <c r="F26" i="22" s="1"/>
  <c r="E25" i="22"/>
  <c r="F25" i="22" s="1"/>
  <c r="D25" i="22"/>
  <c r="D24" i="22"/>
  <c r="E24" i="22" s="1"/>
  <c r="F24" i="22" s="1"/>
  <c r="D23" i="22"/>
  <c r="E23" i="22" s="1"/>
  <c r="F23" i="22" s="1"/>
  <c r="D22" i="22"/>
  <c r="E22" i="22" s="1"/>
  <c r="F22" i="22" s="1"/>
  <c r="E21" i="22"/>
  <c r="F21" i="22" s="1"/>
  <c r="D21" i="22"/>
  <c r="D20" i="22"/>
  <c r="E20" i="22" s="1"/>
  <c r="F20" i="22" s="1"/>
  <c r="D19" i="22"/>
  <c r="E19" i="22" s="1"/>
  <c r="F19" i="22" s="1"/>
  <c r="D18" i="22"/>
  <c r="E18" i="22" s="1"/>
  <c r="F18" i="22" s="1"/>
  <c r="E17" i="22"/>
  <c r="F17" i="22" s="1"/>
  <c r="D17" i="22"/>
  <c r="D16" i="22"/>
  <c r="E16" i="22" s="1"/>
  <c r="F16" i="22" s="1"/>
  <c r="D15" i="22"/>
  <c r="E15" i="22" s="1"/>
  <c r="F15" i="22" s="1"/>
  <c r="D14" i="22"/>
  <c r="E14" i="22" s="1"/>
  <c r="F14" i="22" s="1"/>
  <c r="E13" i="22"/>
  <c r="F13" i="22" s="1"/>
  <c r="D13" i="22"/>
  <c r="D12" i="22"/>
  <c r="E12" i="22" s="1"/>
  <c r="F12" i="22" s="1"/>
  <c r="D11" i="22"/>
  <c r="E11" i="22" s="1"/>
  <c r="F11" i="22" s="1"/>
  <c r="D10" i="22"/>
  <c r="E10" i="22" s="1"/>
  <c r="F10" i="22" s="1"/>
  <c r="E9" i="22"/>
  <c r="F9" i="22" s="1"/>
  <c r="D9" i="22"/>
  <c r="D8" i="22"/>
  <c r="E8" i="22" s="1"/>
  <c r="F8" i="22" s="1"/>
  <c r="D7" i="22"/>
  <c r="E7" i="22" s="1"/>
  <c r="F7" i="22" s="1"/>
  <c r="D6" i="22"/>
  <c r="E6" i="22" s="1"/>
  <c r="F6" i="22" s="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1" i="21"/>
  <c r="J10" i="21"/>
  <c r="J9" i="21"/>
  <c r="J8" i="21"/>
  <c r="J7" i="21"/>
  <c r="J6" i="21"/>
  <c r="D180" i="20" l="1"/>
  <c r="E180" i="20" s="1"/>
  <c r="F180" i="20" s="1"/>
  <c r="E179" i="20"/>
  <c r="F179" i="20" s="1"/>
  <c r="D179" i="20"/>
  <c r="D178" i="20"/>
  <c r="E178" i="20" s="1"/>
  <c r="F178" i="20" s="1"/>
  <c r="E177" i="20"/>
  <c r="F177" i="20" s="1"/>
  <c r="D177" i="20"/>
  <c r="D176" i="20"/>
  <c r="E176" i="20" s="1"/>
  <c r="F176" i="20" s="1"/>
  <c r="E174" i="20"/>
  <c r="F174" i="20" s="1"/>
  <c r="D174" i="20"/>
  <c r="D173" i="20"/>
  <c r="E173" i="20" s="1"/>
  <c r="F173" i="20" s="1"/>
  <c r="E172" i="20"/>
  <c r="F172" i="20" s="1"/>
  <c r="D172" i="20"/>
  <c r="D170" i="20"/>
  <c r="E170" i="20" s="1"/>
  <c r="F170" i="20" s="1"/>
  <c r="E169" i="20"/>
  <c r="F169" i="20" s="1"/>
  <c r="D169" i="20"/>
  <c r="D167" i="20"/>
  <c r="E167" i="20" s="1"/>
  <c r="F167" i="20" s="1"/>
  <c r="E165" i="20"/>
  <c r="F165" i="20" s="1"/>
  <c r="D165" i="20"/>
  <c r="D163" i="20"/>
  <c r="E163" i="20" s="1"/>
  <c r="F163" i="20" s="1"/>
  <c r="E161" i="20"/>
  <c r="F161" i="20" s="1"/>
  <c r="D161" i="20"/>
  <c r="D160" i="20"/>
  <c r="E160" i="20" s="1"/>
  <c r="F160" i="20" s="1"/>
  <c r="E158" i="20"/>
  <c r="F158" i="20" s="1"/>
  <c r="D158" i="20"/>
  <c r="D157" i="20"/>
  <c r="E157" i="20" s="1"/>
  <c r="F157" i="20" s="1"/>
  <c r="E155" i="20"/>
  <c r="F155" i="20" s="1"/>
  <c r="D155" i="20"/>
  <c r="D154" i="20"/>
  <c r="E154" i="20" s="1"/>
  <c r="F154" i="20" s="1"/>
  <c r="E153" i="20"/>
  <c r="F153" i="20" s="1"/>
  <c r="D153" i="20"/>
  <c r="D151" i="20"/>
  <c r="E151" i="20" s="1"/>
  <c r="F151" i="20" s="1"/>
  <c r="E150" i="20"/>
  <c r="F150" i="20" s="1"/>
  <c r="D150" i="20"/>
  <c r="F148" i="20"/>
  <c r="D148" i="20"/>
  <c r="E148" i="20" s="1"/>
  <c r="E147" i="20"/>
  <c r="F147" i="20" s="1"/>
  <c r="D147" i="20"/>
  <c r="D146" i="20"/>
  <c r="E146" i="20" s="1"/>
  <c r="F146" i="20" s="1"/>
  <c r="E144" i="20"/>
  <c r="F144" i="20" s="1"/>
  <c r="D144" i="20"/>
  <c r="D142" i="20"/>
  <c r="E142" i="20" s="1"/>
  <c r="F142" i="20" s="1"/>
  <c r="E141" i="20"/>
  <c r="F141" i="20" s="1"/>
  <c r="D141" i="20"/>
  <c r="D140" i="20"/>
  <c r="E140" i="20" s="1"/>
  <c r="F140" i="20" s="1"/>
  <c r="E139" i="20"/>
  <c r="F139" i="20" s="1"/>
  <c r="D139" i="20"/>
  <c r="D138" i="20"/>
  <c r="E138" i="20" s="1"/>
  <c r="F138" i="20" s="1"/>
  <c r="E137" i="20"/>
  <c r="F137" i="20" s="1"/>
  <c r="D137" i="20"/>
  <c r="D136" i="20"/>
  <c r="E136" i="20" s="1"/>
  <c r="F136" i="20" s="1"/>
  <c r="E135" i="20"/>
  <c r="F135" i="20" s="1"/>
  <c r="D135" i="20"/>
  <c r="D134" i="20"/>
  <c r="E134" i="20" s="1"/>
  <c r="F134" i="20" s="1"/>
  <c r="E133" i="20"/>
  <c r="F133" i="20" s="1"/>
  <c r="D133" i="20"/>
  <c r="D132" i="20"/>
  <c r="E132" i="20" s="1"/>
  <c r="F132" i="20" s="1"/>
  <c r="E131" i="20"/>
  <c r="F131" i="20" s="1"/>
  <c r="D131" i="20"/>
  <c r="F130" i="20"/>
  <c r="D130" i="20"/>
  <c r="E130" i="20" s="1"/>
  <c r="E129" i="20"/>
  <c r="F129" i="20" s="1"/>
  <c r="D129" i="20"/>
  <c r="D128" i="20"/>
  <c r="E128" i="20" s="1"/>
  <c r="F128" i="20" s="1"/>
  <c r="E127" i="20"/>
  <c r="F127" i="20" s="1"/>
  <c r="D127" i="20"/>
  <c r="D126" i="20"/>
  <c r="E126" i="20" s="1"/>
  <c r="F126" i="20" s="1"/>
  <c r="E125" i="20"/>
  <c r="F125" i="20" s="1"/>
  <c r="D125" i="20"/>
  <c r="D124" i="20"/>
  <c r="E124" i="20" s="1"/>
  <c r="F124" i="20" s="1"/>
  <c r="E122" i="20"/>
  <c r="F122" i="20" s="1"/>
  <c r="D122" i="20"/>
  <c r="D121" i="20"/>
  <c r="E121" i="20" s="1"/>
  <c r="F121" i="20" s="1"/>
  <c r="E120" i="20"/>
  <c r="F120" i="20" s="1"/>
  <c r="D120" i="20"/>
  <c r="D119" i="20"/>
  <c r="E119" i="20" s="1"/>
  <c r="F119" i="20" s="1"/>
  <c r="E117" i="20"/>
  <c r="F117" i="20" s="1"/>
  <c r="D117" i="20"/>
  <c r="D116" i="20"/>
  <c r="E116" i="20" s="1"/>
  <c r="F116" i="20" s="1"/>
  <c r="E115" i="20"/>
  <c r="F115" i="20" s="1"/>
  <c r="D115" i="20"/>
  <c r="D114" i="20"/>
  <c r="E114" i="20" s="1"/>
  <c r="F114" i="20" s="1"/>
  <c r="E112" i="20"/>
  <c r="F112" i="20" s="1"/>
  <c r="D112" i="20"/>
  <c r="D111" i="20"/>
  <c r="E111" i="20" s="1"/>
  <c r="F111" i="20" s="1"/>
  <c r="E110" i="20"/>
  <c r="F110" i="20" s="1"/>
  <c r="D110" i="20"/>
  <c r="D109" i="20"/>
  <c r="E109" i="20" s="1"/>
  <c r="F109" i="20" s="1"/>
  <c r="E107" i="20"/>
  <c r="F107" i="20" s="1"/>
  <c r="D107" i="20"/>
  <c r="D106" i="20"/>
  <c r="E106" i="20" s="1"/>
  <c r="F106" i="20" s="1"/>
  <c r="E105" i="20"/>
  <c r="F105" i="20" s="1"/>
  <c r="D105" i="20"/>
  <c r="D103" i="20"/>
  <c r="E103" i="20" s="1"/>
  <c r="F103" i="20" s="1"/>
  <c r="E102" i="20"/>
  <c r="F102" i="20" s="1"/>
  <c r="D102" i="20"/>
  <c r="D100" i="20"/>
  <c r="E100" i="20" s="1"/>
  <c r="F100" i="20" s="1"/>
  <c r="E99" i="20"/>
  <c r="F99" i="20" s="1"/>
  <c r="D99" i="20"/>
  <c r="D96" i="20"/>
  <c r="E96" i="20" s="1"/>
  <c r="F96" i="20" s="1"/>
  <c r="E95" i="20"/>
  <c r="F95" i="20" s="1"/>
  <c r="D95" i="20"/>
  <c r="D94" i="20"/>
  <c r="E94" i="20" s="1"/>
  <c r="F94" i="20" s="1"/>
  <c r="E93" i="20"/>
  <c r="F93" i="20" s="1"/>
  <c r="D93" i="20"/>
  <c r="D92" i="20"/>
  <c r="E92" i="20" s="1"/>
  <c r="F92" i="20" s="1"/>
  <c r="E90" i="20"/>
  <c r="F90" i="20" s="1"/>
  <c r="D90" i="20"/>
  <c r="D89" i="20"/>
  <c r="E89" i="20" s="1"/>
  <c r="F89" i="20" s="1"/>
  <c r="E87" i="20"/>
  <c r="F87" i="20" s="1"/>
  <c r="D87" i="20"/>
  <c r="D86" i="20"/>
  <c r="E86" i="20" s="1"/>
  <c r="F86" i="20" s="1"/>
  <c r="E84" i="20"/>
  <c r="F84" i="20" s="1"/>
  <c r="D84" i="20"/>
  <c r="D83" i="20"/>
  <c r="E83" i="20" s="1"/>
  <c r="F83" i="20" s="1"/>
  <c r="E82" i="20"/>
  <c r="F82" i="20" s="1"/>
  <c r="D82" i="20"/>
  <c r="D81" i="20"/>
  <c r="E81" i="20" s="1"/>
  <c r="F81" i="20" s="1"/>
  <c r="E79" i="20"/>
  <c r="F79" i="20" s="1"/>
  <c r="D79" i="20"/>
  <c r="D78" i="20"/>
  <c r="E78" i="20" s="1"/>
  <c r="F78" i="20" s="1"/>
  <c r="E77" i="20"/>
  <c r="F77" i="20" s="1"/>
  <c r="D77" i="20"/>
  <c r="D76" i="20"/>
  <c r="E76" i="20" s="1"/>
  <c r="F76" i="20" s="1"/>
  <c r="E75" i="20"/>
  <c r="F75" i="20" s="1"/>
  <c r="D75" i="20"/>
  <c r="D74" i="20"/>
  <c r="E74" i="20" s="1"/>
  <c r="F74" i="20" s="1"/>
  <c r="E73" i="20"/>
  <c r="F73" i="20" s="1"/>
  <c r="D73" i="20"/>
  <c r="D71" i="20"/>
  <c r="E71" i="20" s="1"/>
  <c r="F71" i="20" s="1"/>
  <c r="E70" i="20"/>
  <c r="F70" i="20" s="1"/>
  <c r="D70" i="20"/>
  <c r="D68" i="20"/>
  <c r="E68" i="20" s="1"/>
  <c r="F68" i="20" s="1"/>
  <c r="E67" i="20"/>
  <c r="F67" i="20" s="1"/>
  <c r="D67" i="20"/>
  <c r="D66" i="20"/>
  <c r="E66" i="20" s="1"/>
  <c r="F66" i="20" s="1"/>
  <c r="E65" i="20"/>
  <c r="F65" i="20" s="1"/>
  <c r="D65" i="20"/>
  <c r="D64" i="20"/>
  <c r="E64" i="20" s="1"/>
  <c r="F64" i="20" s="1"/>
  <c r="E63" i="20"/>
  <c r="F63" i="20" s="1"/>
  <c r="D63" i="20"/>
  <c r="D62" i="20"/>
  <c r="E62" i="20" s="1"/>
  <c r="F62" i="20" s="1"/>
  <c r="E60" i="20"/>
  <c r="F60" i="20" s="1"/>
  <c r="D60" i="20"/>
  <c r="D59" i="20"/>
  <c r="E59" i="20" s="1"/>
  <c r="F59" i="20" s="1"/>
  <c r="E58" i="20"/>
  <c r="F58" i="20" s="1"/>
  <c r="D58" i="20"/>
  <c r="D57" i="20"/>
  <c r="E57" i="20" s="1"/>
  <c r="F57" i="20" s="1"/>
  <c r="E56" i="20"/>
  <c r="F56" i="20" s="1"/>
  <c r="D56" i="20"/>
  <c r="D55" i="20"/>
  <c r="E55" i="20" s="1"/>
  <c r="F55" i="20" s="1"/>
  <c r="E54" i="20"/>
  <c r="F54" i="20" s="1"/>
  <c r="D54" i="20"/>
  <c r="D53" i="20"/>
  <c r="E53" i="20" s="1"/>
  <c r="F53" i="20" s="1"/>
  <c r="E52" i="20"/>
  <c r="F52" i="20" s="1"/>
  <c r="D52" i="20"/>
  <c r="D51" i="20"/>
  <c r="E51" i="20" s="1"/>
  <c r="F51" i="20" s="1"/>
  <c r="E50" i="20"/>
  <c r="F50" i="20" s="1"/>
  <c r="D50" i="20"/>
  <c r="D49" i="20"/>
  <c r="E49" i="20" s="1"/>
  <c r="F49" i="20" s="1"/>
  <c r="E48" i="20"/>
  <c r="F48" i="20" s="1"/>
  <c r="D48" i="20"/>
  <c r="D46" i="20"/>
  <c r="E46" i="20" s="1"/>
  <c r="F46" i="20" s="1"/>
  <c r="E45" i="20"/>
  <c r="F45" i="20" s="1"/>
  <c r="D45" i="20"/>
  <c r="D43" i="20"/>
  <c r="E43" i="20" s="1"/>
  <c r="F43" i="20" s="1"/>
  <c r="E42" i="20"/>
  <c r="F42" i="20" s="1"/>
  <c r="D42" i="20"/>
  <c r="D41" i="20"/>
  <c r="E41" i="20" s="1"/>
  <c r="F41" i="20" s="1"/>
  <c r="E40" i="20"/>
  <c r="F40" i="20" s="1"/>
  <c r="D40" i="20"/>
  <c r="D39" i="20"/>
  <c r="E39" i="20" s="1"/>
  <c r="F39" i="20" s="1"/>
  <c r="E38" i="20"/>
  <c r="F38" i="20" s="1"/>
  <c r="D38" i="20"/>
  <c r="D37" i="20"/>
  <c r="E37" i="20" s="1"/>
  <c r="F37" i="20" s="1"/>
  <c r="E36" i="20"/>
  <c r="F36" i="20" s="1"/>
  <c r="D36" i="20"/>
  <c r="D35" i="20"/>
  <c r="E35" i="20" s="1"/>
  <c r="F35" i="20" s="1"/>
  <c r="E33" i="20"/>
  <c r="F33" i="20" s="1"/>
  <c r="D33" i="20"/>
  <c r="D32" i="20"/>
  <c r="E32" i="20" s="1"/>
  <c r="F32" i="20" s="1"/>
  <c r="E31" i="20"/>
  <c r="F31" i="20" s="1"/>
  <c r="D31" i="20"/>
  <c r="D30" i="20"/>
  <c r="E30" i="20" s="1"/>
  <c r="F30" i="20" s="1"/>
  <c r="E29" i="20"/>
  <c r="F29" i="20" s="1"/>
  <c r="D29" i="20"/>
  <c r="D28" i="20"/>
  <c r="E28" i="20" s="1"/>
  <c r="F28" i="20" s="1"/>
  <c r="E27" i="20"/>
  <c r="F27" i="20" s="1"/>
  <c r="D27" i="20"/>
  <c r="D26" i="20"/>
  <c r="E26" i="20" s="1"/>
  <c r="F26" i="20" s="1"/>
  <c r="E25" i="20"/>
  <c r="F25" i="20" s="1"/>
  <c r="D25" i="20"/>
  <c r="D24" i="20"/>
  <c r="E24" i="20" s="1"/>
  <c r="F24" i="20" s="1"/>
  <c r="E23" i="20"/>
  <c r="F23" i="20" s="1"/>
  <c r="D23" i="20"/>
  <c r="D21" i="20"/>
  <c r="E21" i="20" s="1"/>
  <c r="F21" i="20" s="1"/>
  <c r="E20" i="20"/>
  <c r="F20" i="20" s="1"/>
  <c r="D20" i="20"/>
  <c r="D19" i="20"/>
  <c r="E19" i="20" s="1"/>
  <c r="F19" i="20" s="1"/>
  <c r="E18" i="20"/>
  <c r="F18" i="20" s="1"/>
  <c r="D18" i="20"/>
  <c r="D17" i="20"/>
  <c r="E17" i="20" s="1"/>
  <c r="F17" i="20" s="1"/>
  <c r="E16" i="20"/>
  <c r="F16" i="20" s="1"/>
  <c r="D16" i="20"/>
  <c r="D15" i="20"/>
  <c r="E15" i="20" s="1"/>
  <c r="F15" i="20" s="1"/>
  <c r="E14" i="20"/>
  <c r="F14" i="20" s="1"/>
  <c r="D14" i="20"/>
  <c r="D13" i="20"/>
  <c r="E13" i="20" s="1"/>
  <c r="F13" i="20" s="1"/>
  <c r="E12" i="20"/>
  <c r="F12" i="20" s="1"/>
  <c r="D12" i="20"/>
  <c r="D11" i="20"/>
  <c r="E11" i="20" s="1"/>
  <c r="F11" i="20" s="1"/>
  <c r="E10" i="20"/>
  <c r="F10" i="20" s="1"/>
  <c r="D10" i="20"/>
  <c r="D9" i="20"/>
  <c r="E9" i="20" s="1"/>
  <c r="F9" i="20" s="1"/>
  <c r="E8" i="20"/>
  <c r="F8" i="20" s="1"/>
  <c r="D8" i="20"/>
  <c r="D7" i="20"/>
  <c r="E7" i="20" s="1"/>
  <c r="F7" i="20" s="1"/>
  <c r="E6" i="20"/>
  <c r="F6" i="20" s="1"/>
  <c r="D6" i="20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D111" i="18" l="1"/>
  <c r="E111" i="18" s="1"/>
  <c r="F111" i="18" s="1"/>
  <c r="D110" i="18"/>
  <c r="E110" i="18" s="1"/>
  <c r="F110" i="18" s="1"/>
  <c r="D109" i="18"/>
  <c r="E109" i="18" s="1"/>
  <c r="F109" i="18" s="1"/>
  <c r="E108" i="18"/>
  <c r="F108" i="18" s="1"/>
  <c r="D108" i="18"/>
  <c r="D107" i="18"/>
  <c r="E107" i="18" s="1"/>
  <c r="F107" i="18" s="1"/>
  <c r="D106" i="18"/>
  <c r="E106" i="18" s="1"/>
  <c r="F106" i="18" s="1"/>
  <c r="D105" i="18"/>
  <c r="E105" i="18" s="1"/>
  <c r="F105" i="18" s="1"/>
  <c r="E104" i="18"/>
  <c r="F104" i="18" s="1"/>
  <c r="D104" i="18"/>
  <c r="D103" i="18"/>
  <c r="E103" i="18" s="1"/>
  <c r="F103" i="18" s="1"/>
  <c r="D102" i="18"/>
  <c r="E102" i="18" s="1"/>
  <c r="F102" i="18" s="1"/>
  <c r="D100" i="18"/>
  <c r="E100" i="18" s="1"/>
  <c r="F100" i="18" s="1"/>
  <c r="E99" i="18"/>
  <c r="F99" i="18" s="1"/>
  <c r="D99" i="18"/>
  <c r="D98" i="18"/>
  <c r="E98" i="18" s="1"/>
  <c r="F98" i="18" s="1"/>
  <c r="D97" i="18"/>
  <c r="E97" i="18" s="1"/>
  <c r="F97" i="18" s="1"/>
  <c r="D96" i="18"/>
  <c r="E96" i="18" s="1"/>
  <c r="F96" i="18" s="1"/>
  <c r="E95" i="18"/>
  <c r="F95" i="18" s="1"/>
  <c r="D95" i="18"/>
  <c r="D94" i="18"/>
  <c r="E94" i="18" s="1"/>
  <c r="F94" i="18" s="1"/>
  <c r="D93" i="18"/>
  <c r="E93" i="18" s="1"/>
  <c r="F93" i="18" s="1"/>
  <c r="D92" i="18"/>
  <c r="E92" i="18" s="1"/>
  <c r="F92" i="18" s="1"/>
  <c r="E91" i="18"/>
  <c r="F91" i="18" s="1"/>
  <c r="D91" i="18"/>
  <c r="D89" i="18"/>
  <c r="E89" i="18" s="1"/>
  <c r="F89" i="18" s="1"/>
  <c r="D88" i="18"/>
  <c r="E88" i="18" s="1"/>
  <c r="F88" i="18" s="1"/>
  <c r="D87" i="18"/>
  <c r="E87" i="18" s="1"/>
  <c r="F87" i="18" s="1"/>
  <c r="E86" i="18"/>
  <c r="F86" i="18" s="1"/>
  <c r="D86" i="18"/>
  <c r="D85" i="18"/>
  <c r="E85" i="18" s="1"/>
  <c r="F85" i="18" s="1"/>
  <c r="D84" i="18"/>
  <c r="E84" i="18" s="1"/>
  <c r="F84" i="18" s="1"/>
  <c r="D83" i="18"/>
  <c r="E83" i="18" s="1"/>
  <c r="F83" i="18" s="1"/>
  <c r="E82" i="18"/>
  <c r="F82" i="18" s="1"/>
  <c r="D82" i="18"/>
  <c r="D81" i="18"/>
  <c r="E81" i="18" s="1"/>
  <c r="F81" i="18" s="1"/>
  <c r="D80" i="18"/>
  <c r="E80" i="18" s="1"/>
  <c r="F80" i="18" s="1"/>
  <c r="D79" i="18"/>
  <c r="E79" i="18" s="1"/>
  <c r="F79" i="18" s="1"/>
  <c r="E77" i="18"/>
  <c r="F77" i="18" s="1"/>
  <c r="D77" i="18"/>
  <c r="D76" i="18"/>
  <c r="E76" i="18" s="1"/>
  <c r="F76" i="18" s="1"/>
  <c r="D75" i="18"/>
  <c r="E75" i="18" s="1"/>
  <c r="F75" i="18" s="1"/>
  <c r="D73" i="18"/>
  <c r="E73" i="18" s="1"/>
  <c r="F73" i="18" s="1"/>
  <c r="E72" i="18"/>
  <c r="F72" i="18" s="1"/>
  <c r="D72" i="18"/>
  <c r="D71" i="18"/>
  <c r="E71" i="18" s="1"/>
  <c r="F71" i="18" s="1"/>
  <c r="D70" i="18"/>
  <c r="E70" i="18" s="1"/>
  <c r="F70" i="18" s="1"/>
  <c r="D69" i="18"/>
  <c r="E69" i="18" s="1"/>
  <c r="F69" i="18" s="1"/>
  <c r="E68" i="18"/>
  <c r="F68" i="18" s="1"/>
  <c r="D68" i="18"/>
  <c r="D67" i="18"/>
  <c r="E67" i="18" s="1"/>
  <c r="F67" i="18" s="1"/>
  <c r="D66" i="18"/>
  <c r="E66" i="18" s="1"/>
  <c r="F66" i="18" s="1"/>
  <c r="D65" i="18"/>
  <c r="E65" i="18" s="1"/>
  <c r="F65" i="18" s="1"/>
  <c r="E64" i="18"/>
  <c r="F64" i="18" s="1"/>
  <c r="D64" i="18"/>
  <c r="D62" i="18"/>
  <c r="E62" i="18" s="1"/>
  <c r="F62" i="18" s="1"/>
  <c r="E61" i="18"/>
  <c r="F61" i="18" s="1"/>
  <c r="D61" i="18"/>
  <c r="D60" i="18"/>
  <c r="E60" i="18" s="1"/>
  <c r="F60" i="18" s="1"/>
  <c r="E59" i="18"/>
  <c r="F59" i="18" s="1"/>
  <c r="D59" i="18"/>
  <c r="D58" i="18"/>
  <c r="E58" i="18" s="1"/>
  <c r="F58" i="18" s="1"/>
  <c r="D57" i="18"/>
  <c r="E57" i="18" s="1"/>
  <c r="F57" i="18" s="1"/>
  <c r="D56" i="18"/>
  <c r="E56" i="18" s="1"/>
  <c r="F56" i="18" s="1"/>
  <c r="E55" i="18"/>
  <c r="F55" i="18" s="1"/>
  <c r="D55" i="18"/>
  <c r="D54" i="18"/>
  <c r="E54" i="18" s="1"/>
  <c r="F54" i="18" s="1"/>
  <c r="D53" i="18"/>
  <c r="E53" i="18" s="1"/>
  <c r="F53" i="18" s="1"/>
  <c r="D52" i="18"/>
  <c r="E52" i="18" s="1"/>
  <c r="F52" i="18" s="1"/>
  <c r="E51" i="18"/>
  <c r="F51" i="18" s="1"/>
  <c r="D51" i="18"/>
  <c r="D50" i="18"/>
  <c r="E50" i="18" s="1"/>
  <c r="F50" i="18" s="1"/>
  <c r="D49" i="18"/>
  <c r="E49" i="18" s="1"/>
  <c r="F49" i="18" s="1"/>
  <c r="D48" i="18"/>
  <c r="E48" i="18" s="1"/>
  <c r="F48" i="18" s="1"/>
  <c r="E47" i="18"/>
  <c r="F47" i="18" s="1"/>
  <c r="D47" i="18"/>
  <c r="D46" i="18"/>
  <c r="E46" i="18" s="1"/>
  <c r="F46" i="18" s="1"/>
  <c r="D45" i="18"/>
  <c r="E45" i="18" s="1"/>
  <c r="F45" i="18" s="1"/>
  <c r="D44" i="18"/>
  <c r="E44" i="18" s="1"/>
  <c r="F44" i="18" s="1"/>
  <c r="E43" i="18"/>
  <c r="F43" i="18" s="1"/>
  <c r="D43" i="18"/>
  <c r="D42" i="18"/>
  <c r="E42" i="18" s="1"/>
  <c r="F42" i="18" s="1"/>
  <c r="D41" i="18"/>
  <c r="E41" i="18" s="1"/>
  <c r="F41" i="18" s="1"/>
  <c r="D40" i="18"/>
  <c r="E40" i="18" s="1"/>
  <c r="F40" i="18" s="1"/>
  <c r="E39" i="18"/>
  <c r="F39" i="18" s="1"/>
  <c r="D39" i="18"/>
  <c r="D38" i="18"/>
  <c r="E38" i="18" s="1"/>
  <c r="F38" i="18" s="1"/>
  <c r="D37" i="18"/>
  <c r="E37" i="18" s="1"/>
  <c r="F37" i="18" s="1"/>
  <c r="D36" i="18"/>
  <c r="E36" i="18" s="1"/>
  <c r="F36" i="18" s="1"/>
  <c r="E35" i="18"/>
  <c r="F35" i="18" s="1"/>
  <c r="D35" i="18"/>
  <c r="D34" i="18"/>
  <c r="E34" i="18" s="1"/>
  <c r="F34" i="18" s="1"/>
  <c r="D33" i="18"/>
  <c r="E33" i="18" s="1"/>
  <c r="F33" i="18" s="1"/>
  <c r="D32" i="18"/>
  <c r="E32" i="18" s="1"/>
  <c r="F32" i="18" s="1"/>
  <c r="E31" i="18"/>
  <c r="F31" i="18" s="1"/>
  <c r="D31" i="18"/>
  <c r="D30" i="18"/>
  <c r="E30" i="18" s="1"/>
  <c r="F30" i="18" s="1"/>
  <c r="D29" i="18"/>
  <c r="E29" i="18" s="1"/>
  <c r="F29" i="18" s="1"/>
  <c r="D28" i="18"/>
  <c r="E28" i="18" s="1"/>
  <c r="F28" i="18" s="1"/>
  <c r="E27" i="18"/>
  <c r="F27" i="18" s="1"/>
  <c r="D27" i="18"/>
  <c r="D26" i="18"/>
  <c r="E26" i="18" s="1"/>
  <c r="F26" i="18" s="1"/>
  <c r="D25" i="18"/>
  <c r="E25" i="18" s="1"/>
  <c r="F25" i="18" s="1"/>
  <c r="D24" i="18"/>
  <c r="E24" i="18" s="1"/>
  <c r="F24" i="18" s="1"/>
  <c r="E23" i="18"/>
  <c r="F23" i="18" s="1"/>
  <c r="D23" i="18"/>
  <c r="D22" i="18"/>
  <c r="E22" i="18" s="1"/>
  <c r="F22" i="18" s="1"/>
  <c r="D21" i="18"/>
  <c r="E21" i="18" s="1"/>
  <c r="F21" i="18" s="1"/>
  <c r="D20" i="18"/>
  <c r="E20" i="18" s="1"/>
  <c r="F20" i="18" s="1"/>
  <c r="E19" i="18"/>
  <c r="F19" i="18" s="1"/>
  <c r="D19" i="18"/>
  <c r="D18" i="18"/>
  <c r="E18" i="18" s="1"/>
  <c r="F18" i="18" s="1"/>
  <c r="D17" i="18"/>
  <c r="E17" i="18" s="1"/>
  <c r="F17" i="18" s="1"/>
  <c r="D16" i="18"/>
  <c r="E16" i="18" s="1"/>
  <c r="F16" i="18" s="1"/>
  <c r="E15" i="18"/>
  <c r="F15" i="18" s="1"/>
  <c r="D15" i="18"/>
  <c r="D14" i="18"/>
  <c r="E14" i="18" s="1"/>
  <c r="F14" i="18" s="1"/>
  <c r="D13" i="18"/>
  <c r="E13" i="18" s="1"/>
  <c r="F13" i="18" s="1"/>
  <c r="D12" i="18"/>
  <c r="E12" i="18" s="1"/>
  <c r="F12" i="18" s="1"/>
  <c r="E11" i="18"/>
  <c r="F11" i="18" s="1"/>
  <c r="D11" i="18"/>
  <c r="D10" i="18"/>
  <c r="E10" i="18" s="1"/>
  <c r="F10" i="18" s="1"/>
  <c r="D9" i="18"/>
  <c r="E9" i="18" s="1"/>
  <c r="F9" i="18" s="1"/>
  <c r="D8" i="18"/>
  <c r="E8" i="18" s="1"/>
  <c r="F8" i="18" s="1"/>
  <c r="E7" i="18"/>
  <c r="F7" i="18" s="1"/>
  <c r="D7" i="18"/>
  <c r="D6" i="18"/>
  <c r="E6" i="18" s="1"/>
  <c r="F6" i="18" s="1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3" i="17"/>
  <c r="J12" i="17"/>
  <c r="J11" i="17"/>
  <c r="J10" i="17"/>
  <c r="J9" i="17"/>
  <c r="J8" i="17"/>
  <c r="J7" i="17"/>
  <c r="J6" i="17"/>
  <c r="D169" i="16" l="1"/>
  <c r="E169" i="16" s="1"/>
  <c r="F169" i="16" s="1"/>
  <c r="D168" i="16"/>
  <c r="E168" i="16" s="1"/>
  <c r="F168" i="16" s="1"/>
  <c r="D167" i="16"/>
  <c r="E167" i="16" s="1"/>
  <c r="F167" i="16" s="1"/>
  <c r="E166" i="16"/>
  <c r="F166" i="16" s="1"/>
  <c r="D166" i="16"/>
  <c r="D165" i="16"/>
  <c r="E165" i="16" s="1"/>
  <c r="F165" i="16" s="1"/>
  <c r="D164" i="16"/>
  <c r="E164" i="16" s="1"/>
  <c r="F164" i="16" s="1"/>
  <c r="F163" i="16"/>
  <c r="D163" i="16"/>
  <c r="E163" i="16" s="1"/>
  <c r="E162" i="16"/>
  <c r="F162" i="16" s="1"/>
  <c r="D162" i="16"/>
  <c r="D161" i="16"/>
  <c r="E161" i="16" s="1"/>
  <c r="F161" i="16" s="1"/>
  <c r="D160" i="16"/>
  <c r="E160" i="16" s="1"/>
  <c r="F160" i="16" s="1"/>
  <c r="D159" i="16"/>
  <c r="E159" i="16" s="1"/>
  <c r="F159" i="16" s="1"/>
  <c r="E158" i="16"/>
  <c r="F158" i="16" s="1"/>
  <c r="D158" i="16"/>
  <c r="D157" i="16"/>
  <c r="E157" i="16" s="1"/>
  <c r="F157" i="16" s="1"/>
  <c r="D156" i="16"/>
  <c r="E156" i="16" s="1"/>
  <c r="F156" i="16" s="1"/>
  <c r="F155" i="16"/>
  <c r="D155" i="16"/>
  <c r="E155" i="16" s="1"/>
  <c r="E153" i="16"/>
  <c r="F153" i="16" s="1"/>
  <c r="D153" i="16"/>
  <c r="D152" i="16"/>
  <c r="E152" i="16" s="1"/>
  <c r="F152" i="16" s="1"/>
  <c r="D151" i="16"/>
  <c r="E151" i="16" s="1"/>
  <c r="F151" i="16" s="1"/>
  <c r="D150" i="16"/>
  <c r="E150" i="16" s="1"/>
  <c r="F150" i="16" s="1"/>
  <c r="E149" i="16"/>
  <c r="F149" i="16" s="1"/>
  <c r="D149" i="16"/>
  <c r="D148" i="16"/>
  <c r="E148" i="16" s="1"/>
  <c r="F148" i="16" s="1"/>
  <c r="D147" i="16"/>
  <c r="E147" i="16" s="1"/>
  <c r="F147" i="16" s="1"/>
  <c r="F146" i="16"/>
  <c r="D146" i="16"/>
  <c r="E146" i="16" s="1"/>
  <c r="E145" i="16"/>
  <c r="F145" i="16" s="1"/>
  <c r="D145" i="16"/>
  <c r="D144" i="16"/>
  <c r="E144" i="16" s="1"/>
  <c r="F144" i="16" s="1"/>
  <c r="D143" i="16"/>
  <c r="E143" i="16" s="1"/>
  <c r="F143" i="16" s="1"/>
  <c r="D142" i="16"/>
  <c r="E142" i="16" s="1"/>
  <c r="F142" i="16" s="1"/>
  <c r="E141" i="16"/>
  <c r="F141" i="16" s="1"/>
  <c r="D141" i="16"/>
  <c r="D140" i="16"/>
  <c r="E140" i="16" s="1"/>
  <c r="F140" i="16" s="1"/>
  <c r="D139" i="16"/>
  <c r="E139" i="16" s="1"/>
  <c r="F139" i="16" s="1"/>
  <c r="F138" i="16"/>
  <c r="D138" i="16"/>
  <c r="E138" i="16" s="1"/>
  <c r="E137" i="16"/>
  <c r="F137" i="16" s="1"/>
  <c r="D137" i="16"/>
  <c r="D136" i="16"/>
  <c r="E136" i="16" s="1"/>
  <c r="F136" i="16" s="1"/>
  <c r="D135" i="16"/>
  <c r="E135" i="16" s="1"/>
  <c r="F135" i="16" s="1"/>
  <c r="D134" i="16"/>
  <c r="E134" i="16" s="1"/>
  <c r="F134" i="16" s="1"/>
  <c r="E133" i="16"/>
  <c r="F133" i="16" s="1"/>
  <c r="D133" i="16"/>
  <c r="D132" i="16"/>
  <c r="E132" i="16" s="1"/>
  <c r="F132" i="16" s="1"/>
  <c r="D131" i="16"/>
  <c r="E131" i="16" s="1"/>
  <c r="F131" i="16" s="1"/>
  <c r="F130" i="16"/>
  <c r="D130" i="16"/>
  <c r="E130" i="16" s="1"/>
  <c r="E129" i="16"/>
  <c r="F129" i="16" s="1"/>
  <c r="D129" i="16"/>
  <c r="D128" i="16"/>
  <c r="E128" i="16" s="1"/>
  <c r="F128" i="16" s="1"/>
  <c r="D125" i="16"/>
  <c r="E125" i="16" s="1"/>
  <c r="F125" i="16" s="1"/>
  <c r="D124" i="16"/>
  <c r="E124" i="16" s="1"/>
  <c r="F124" i="16" s="1"/>
  <c r="E123" i="16"/>
  <c r="F123" i="16" s="1"/>
  <c r="D123" i="16"/>
  <c r="D122" i="16"/>
  <c r="E122" i="16" s="1"/>
  <c r="F122" i="16" s="1"/>
  <c r="D121" i="16"/>
  <c r="E121" i="16" s="1"/>
  <c r="F121" i="16" s="1"/>
  <c r="F120" i="16"/>
  <c r="D120" i="16"/>
  <c r="E120" i="16" s="1"/>
  <c r="E119" i="16"/>
  <c r="F119" i="16" s="1"/>
  <c r="D119" i="16"/>
  <c r="D118" i="16"/>
  <c r="E118" i="16" s="1"/>
  <c r="F118" i="16" s="1"/>
  <c r="D117" i="16"/>
  <c r="E117" i="16" s="1"/>
  <c r="F117" i="16" s="1"/>
  <c r="D116" i="16"/>
  <c r="E116" i="16" s="1"/>
  <c r="F116" i="16" s="1"/>
  <c r="E115" i="16"/>
  <c r="F115" i="16" s="1"/>
  <c r="D115" i="16"/>
  <c r="D114" i="16"/>
  <c r="E114" i="16" s="1"/>
  <c r="F114" i="16" s="1"/>
  <c r="D113" i="16"/>
  <c r="E113" i="16" s="1"/>
  <c r="F113" i="16" s="1"/>
  <c r="F112" i="16"/>
  <c r="D112" i="16"/>
  <c r="E112" i="16" s="1"/>
  <c r="E111" i="16"/>
  <c r="F111" i="16" s="1"/>
  <c r="D111" i="16"/>
  <c r="D110" i="16"/>
  <c r="E110" i="16" s="1"/>
  <c r="F110" i="16" s="1"/>
  <c r="D109" i="16"/>
  <c r="E109" i="16" s="1"/>
  <c r="F109" i="16" s="1"/>
  <c r="D108" i="16"/>
  <c r="E108" i="16" s="1"/>
  <c r="F108" i="16" s="1"/>
  <c r="E106" i="16"/>
  <c r="F106" i="16" s="1"/>
  <c r="D106" i="16"/>
  <c r="D105" i="16"/>
  <c r="E105" i="16" s="1"/>
  <c r="F105" i="16" s="1"/>
  <c r="D104" i="16"/>
  <c r="E104" i="16" s="1"/>
  <c r="F104" i="16" s="1"/>
  <c r="F103" i="16"/>
  <c r="D103" i="16"/>
  <c r="E103" i="16" s="1"/>
  <c r="E102" i="16"/>
  <c r="F102" i="16" s="1"/>
  <c r="D102" i="16"/>
  <c r="D101" i="16"/>
  <c r="E101" i="16" s="1"/>
  <c r="F101" i="16" s="1"/>
  <c r="D100" i="16"/>
  <c r="E100" i="16" s="1"/>
  <c r="F100" i="16" s="1"/>
  <c r="D99" i="16"/>
  <c r="E99" i="16" s="1"/>
  <c r="F99" i="16" s="1"/>
  <c r="E98" i="16"/>
  <c r="F98" i="16" s="1"/>
  <c r="D98" i="16"/>
  <c r="D97" i="16"/>
  <c r="E97" i="16" s="1"/>
  <c r="F97" i="16" s="1"/>
  <c r="D96" i="16"/>
  <c r="E96" i="16" s="1"/>
  <c r="F96" i="16" s="1"/>
  <c r="F94" i="16"/>
  <c r="D94" i="16"/>
  <c r="E94" i="16" s="1"/>
  <c r="E93" i="16"/>
  <c r="F93" i="16" s="1"/>
  <c r="D93" i="16"/>
  <c r="D92" i="16"/>
  <c r="E92" i="16" s="1"/>
  <c r="F92" i="16" s="1"/>
  <c r="D91" i="16"/>
  <c r="E91" i="16" s="1"/>
  <c r="F91" i="16" s="1"/>
  <c r="D89" i="16"/>
  <c r="E89" i="16" s="1"/>
  <c r="F89" i="16" s="1"/>
  <c r="E88" i="16"/>
  <c r="F88" i="16" s="1"/>
  <c r="D88" i="16"/>
  <c r="D87" i="16"/>
  <c r="E87" i="16" s="1"/>
  <c r="F87" i="16" s="1"/>
  <c r="D86" i="16"/>
  <c r="E86" i="16" s="1"/>
  <c r="F86" i="16" s="1"/>
  <c r="F85" i="16"/>
  <c r="D85" i="16"/>
  <c r="E85" i="16" s="1"/>
  <c r="E84" i="16"/>
  <c r="F84" i="16" s="1"/>
  <c r="D84" i="16"/>
  <c r="D83" i="16"/>
  <c r="E83" i="16" s="1"/>
  <c r="F83" i="16" s="1"/>
  <c r="D82" i="16"/>
  <c r="E82" i="16" s="1"/>
  <c r="F82" i="16" s="1"/>
  <c r="D80" i="16"/>
  <c r="E80" i="16" s="1"/>
  <c r="F80" i="16" s="1"/>
  <c r="E79" i="16"/>
  <c r="F79" i="16" s="1"/>
  <c r="D79" i="16"/>
  <c r="D78" i="16"/>
  <c r="E78" i="16" s="1"/>
  <c r="F78" i="16" s="1"/>
  <c r="D77" i="16"/>
  <c r="E77" i="16" s="1"/>
  <c r="F77" i="16" s="1"/>
  <c r="F76" i="16"/>
  <c r="D76" i="16"/>
  <c r="E76" i="16" s="1"/>
  <c r="E75" i="16"/>
  <c r="F75" i="16" s="1"/>
  <c r="D75" i="16"/>
  <c r="D74" i="16"/>
  <c r="E74" i="16" s="1"/>
  <c r="F74" i="16" s="1"/>
  <c r="D73" i="16"/>
  <c r="E73" i="16" s="1"/>
  <c r="F73" i="16" s="1"/>
  <c r="D72" i="16"/>
  <c r="E72" i="16" s="1"/>
  <c r="F72" i="16" s="1"/>
  <c r="E71" i="16"/>
  <c r="F71" i="16" s="1"/>
  <c r="D71" i="16"/>
  <c r="D70" i="16"/>
  <c r="E70" i="16" s="1"/>
  <c r="F70" i="16" s="1"/>
  <c r="D69" i="16"/>
  <c r="E69" i="16" s="1"/>
  <c r="F69" i="16" s="1"/>
  <c r="F68" i="16"/>
  <c r="D68" i="16"/>
  <c r="E68" i="16" s="1"/>
  <c r="E67" i="16"/>
  <c r="F67" i="16" s="1"/>
  <c r="D67" i="16"/>
  <c r="D66" i="16"/>
  <c r="E66" i="16" s="1"/>
  <c r="F66" i="16" s="1"/>
  <c r="D65" i="16"/>
  <c r="E65" i="16" s="1"/>
  <c r="F65" i="16" s="1"/>
  <c r="D64" i="16"/>
  <c r="E64" i="16" s="1"/>
  <c r="F64" i="16" s="1"/>
  <c r="E63" i="16"/>
  <c r="F63" i="16" s="1"/>
  <c r="D63" i="16"/>
  <c r="D62" i="16"/>
  <c r="E62" i="16" s="1"/>
  <c r="F62" i="16" s="1"/>
  <c r="D61" i="16"/>
  <c r="E61" i="16" s="1"/>
  <c r="F61" i="16" s="1"/>
  <c r="F60" i="16"/>
  <c r="D60" i="16"/>
  <c r="E60" i="16" s="1"/>
  <c r="E59" i="16"/>
  <c r="F59" i="16" s="1"/>
  <c r="D59" i="16"/>
  <c r="D58" i="16"/>
  <c r="E58" i="16" s="1"/>
  <c r="F58" i="16" s="1"/>
  <c r="D57" i="16"/>
  <c r="E57" i="16" s="1"/>
  <c r="F57" i="16" s="1"/>
  <c r="D56" i="16"/>
  <c r="E56" i="16" s="1"/>
  <c r="F56" i="16" s="1"/>
  <c r="E55" i="16"/>
  <c r="F55" i="16" s="1"/>
  <c r="D55" i="16"/>
  <c r="D54" i="16"/>
  <c r="E54" i="16" s="1"/>
  <c r="F54" i="16" s="1"/>
  <c r="D53" i="16"/>
  <c r="E53" i="16" s="1"/>
  <c r="F53" i="16" s="1"/>
  <c r="F52" i="16"/>
  <c r="D52" i="16"/>
  <c r="E52" i="16" s="1"/>
  <c r="E51" i="16"/>
  <c r="F51" i="16" s="1"/>
  <c r="D51" i="16"/>
  <c r="D50" i="16"/>
  <c r="E50" i="16" s="1"/>
  <c r="F50" i="16" s="1"/>
  <c r="D49" i="16"/>
  <c r="E49" i="16" s="1"/>
  <c r="F49" i="16" s="1"/>
  <c r="D48" i="16"/>
  <c r="E48" i="16" s="1"/>
  <c r="F48" i="16" s="1"/>
  <c r="E47" i="16"/>
  <c r="F47" i="16" s="1"/>
  <c r="D47" i="16"/>
  <c r="D46" i="16"/>
  <c r="E46" i="16" s="1"/>
  <c r="F46" i="16" s="1"/>
  <c r="D45" i="16"/>
  <c r="E45" i="16" s="1"/>
  <c r="F45" i="16" s="1"/>
  <c r="F44" i="16"/>
  <c r="D44" i="16"/>
  <c r="E44" i="16" s="1"/>
  <c r="E43" i="16"/>
  <c r="F43" i="16" s="1"/>
  <c r="D43" i="16"/>
  <c r="D42" i="16"/>
  <c r="E42" i="16" s="1"/>
  <c r="F42" i="16" s="1"/>
  <c r="D41" i="16"/>
  <c r="E41" i="16" s="1"/>
  <c r="F41" i="16" s="1"/>
  <c r="D40" i="16"/>
  <c r="E40" i="16" s="1"/>
  <c r="F40" i="16" s="1"/>
  <c r="E39" i="16"/>
  <c r="F39" i="16" s="1"/>
  <c r="D39" i="16"/>
  <c r="D38" i="16"/>
  <c r="E38" i="16" s="1"/>
  <c r="F38" i="16" s="1"/>
  <c r="D37" i="16"/>
  <c r="E37" i="16" s="1"/>
  <c r="F37" i="16" s="1"/>
  <c r="F36" i="16"/>
  <c r="D36" i="16"/>
  <c r="E36" i="16" s="1"/>
  <c r="E35" i="16"/>
  <c r="F35" i="16" s="1"/>
  <c r="D35" i="16"/>
  <c r="E34" i="16"/>
  <c r="F34" i="16" s="1"/>
  <c r="D34" i="16"/>
  <c r="D33" i="16"/>
  <c r="E33" i="16" s="1"/>
  <c r="F33" i="16" s="1"/>
  <c r="F32" i="16"/>
  <c r="D32" i="16"/>
  <c r="E32" i="16" s="1"/>
  <c r="E31" i="16"/>
  <c r="F31" i="16" s="1"/>
  <c r="D31" i="16"/>
  <c r="E30" i="16"/>
  <c r="F30" i="16" s="1"/>
  <c r="D30" i="16"/>
  <c r="D29" i="16"/>
  <c r="E29" i="16" s="1"/>
  <c r="F29" i="16" s="1"/>
  <c r="F28" i="16"/>
  <c r="D28" i="16"/>
  <c r="E28" i="16" s="1"/>
  <c r="E27" i="16"/>
  <c r="F27" i="16" s="1"/>
  <c r="D27" i="16"/>
  <c r="E26" i="16"/>
  <c r="F26" i="16" s="1"/>
  <c r="D26" i="16"/>
  <c r="D25" i="16"/>
  <c r="E25" i="16" s="1"/>
  <c r="F25" i="16" s="1"/>
  <c r="F24" i="16"/>
  <c r="D24" i="16"/>
  <c r="E24" i="16" s="1"/>
  <c r="E23" i="16"/>
  <c r="F23" i="16" s="1"/>
  <c r="D23" i="16"/>
  <c r="D22" i="16"/>
  <c r="E22" i="16" s="1"/>
  <c r="F22" i="16" s="1"/>
  <c r="E21" i="16"/>
  <c r="F21" i="16" s="1"/>
  <c r="D21" i="16"/>
  <c r="D20" i="16"/>
  <c r="E20" i="16" s="1"/>
  <c r="F20" i="16" s="1"/>
  <c r="F19" i="16"/>
  <c r="E19" i="16"/>
  <c r="D19" i="16"/>
  <c r="F18" i="16"/>
  <c r="E18" i="16"/>
  <c r="D18" i="16"/>
  <c r="D17" i="16"/>
  <c r="E17" i="16" s="1"/>
  <c r="F17" i="16" s="1"/>
  <c r="F16" i="16"/>
  <c r="D16" i="16"/>
  <c r="E16" i="16" s="1"/>
  <c r="E15" i="16"/>
  <c r="F15" i="16" s="1"/>
  <c r="D15" i="16"/>
  <c r="D14" i="16"/>
  <c r="E14" i="16" s="1"/>
  <c r="F14" i="16" s="1"/>
  <c r="E13" i="16"/>
  <c r="F13" i="16" s="1"/>
  <c r="D13" i="16"/>
  <c r="D12" i="16"/>
  <c r="E12" i="16" s="1"/>
  <c r="F12" i="16" s="1"/>
  <c r="F11" i="16"/>
  <c r="E11" i="16"/>
  <c r="D11" i="16"/>
  <c r="F10" i="16"/>
  <c r="E10" i="16"/>
  <c r="D10" i="16"/>
  <c r="D9" i="16"/>
  <c r="E9" i="16" s="1"/>
  <c r="F9" i="16" s="1"/>
  <c r="F8" i="16"/>
  <c r="D8" i="16"/>
  <c r="E8" i="16" s="1"/>
  <c r="E7" i="16"/>
  <c r="F7" i="16" s="1"/>
  <c r="D7" i="16"/>
  <c r="D6" i="16"/>
  <c r="E6" i="16" s="1"/>
  <c r="F6" i="16" s="1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E169" i="14" l="1"/>
  <c r="F169" i="14" s="1"/>
  <c r="D169" i="14"/>
  <c r="D168" i="14"/>
  <c r="E168" i="14" s="1"/>
  <c r="F168" i="14" s="1"/>
  <c r="E167" i="14"/>
  <c r="F167" i="14" s="1"/>
  <c r="D167" i="14"/>
  <c r="D166" i="14"/>
  <c r="E166" i="14" s="1"/>
  <c r="F166" i="14" s="1"/>
  <c r="E165" i="14"/>
  <c r="F165" i="14" s="1"/>
  <c r="D165" i="14"/>
  <c r="D164" i="14"/>
  <c r="E164" i="14" s="1"/>
  <c r="F164" i="14" s="1"/>
  <c r="E163" i="14"/>
  <c r="F163" i="14" s="1"/>
  <c r="D163" i="14"/>
  <c r="D162" i="14"/>
  <c r="E162" i="14" s="1"/>
  <c r="F162" i="14" s="1"/>
  <c r="E161" i="14"/>
  <c r="F161" i="14" s="1"/>
  <c r="D161" i="14"/>
  <c r="D160" i="14"/>
  <c r="E160" i="14" s="1"/>
  <c r="F160" i="14" s="1"/>
  <c r="E159" i="14"/>
  <c r="F159" i="14" s="1"/>
  <c r="D159" i="14"/>
  <c r="D158" i="14"/>
  <c r="E158" i="14" s="1"/>
  <c r="F158" i="14" s="1"/>
  <c r="E157" i="14"/>
  <c r="F157" i="14" s="1"/>
  <c r="D157" i="14"/>
  <c r="D156" i="14"/>
  <c r="E156" i="14" s="1"/>
  <c r="F156" i="14" s="1"/>
  <c r="E155" i="14"/>
  <c r="F155" i="14" s="1"/>
  <c r="D155" i="14"/>
  <c r="D153" i="14"/>
  <c r="E153" i="14" s="1"/>
  <c r="F153" i="14" s="1"/>
  <c r="E152" i="14"/>
  <c r="F152" i="14" s="1"/>
  <c r="D152" i="14"/>
  <c r="D151" i="14"/>
  <c r="E151" i="14" s="1"/>
  <c r="F151" i="14" s="1"/>
  <c r="E150" i="14"/>
  <c r="F150" i="14" s="1"/>
  <c r="D150" i="14"/>
  <c r="D149" i="14"/>
  <c r="E149" i="14" s="1"/>
  <c r="F149" i="14" s="1"/>
  <c r="E148" i="14"/>
  <c r="F148" i="14" s="1"/>
  <c r="D148" i="14"/>
  <c r="D147" i="14"/>
  <c r="E147" i="14" s="1"/>
  <c r="F147" i="14" s="1"/>
  <c r="E146" i="14"/>
  <c r="F146" i="14" s="1"/>
  <c r="D146" i="14"/>
  <c r="D145" i="14"/>
  <c r="E145" i="14" s="1"/>
  <c r="F145" i="14" s="1"/>
  <c r="E144" i="14"/>
  <c r="F144" i="14" s="1"/>
  <c r="D144" i="14"/>
  <c r="D143" i="14"/>
  <c r="E143" i="14" s="1"/>
  <c r="F143" i="14" s="1"/>
  <c r="E142" i="14"/>
  <c r="F142" i="14" s="1"/>
  <c r="D142" i="14"/>
  <c r="D141" i="14"/>
  <c r="E141" i="14" s="1"/>
  <c r="F141" i="14" s="1"/>
  <c r="E140" i="14"/>
  <c r="F140" i="14" s="1"/>
  <c r="D140" i="14"/>
  <c r="D139" i="14"/>
  <c r="E139" i="14" s="1"/>
  <c r="F139" i="14" s="1"/>
  <c r="E138" i="14"/>
  <c r="F138" i="14" s="1"/>
  <c r="D138" i="14"/>
  <c r="D137" i="14"/>
  <c r="E137" i="14" s="1"/>
  <c r="F137" i="14" s="1"/>
  <c r="E136" i="14"/>
  <c r="F136" i="14" s="1"/>
  <c r="D136" i="14"/>
  <c r="D135" i="14"/>
  <c r="E135" i="14" s="1"/>
  <c r="F135" i="14" s="1"/>
  <c r="E134" i="14"/>
  <c r="F134" i="14" s="1"/>
  <c r="D134" i="14"/>
  <c r="D133" i="14"/>
  <c r="E133" i="14" s="1"/>
  <c r="F133" i="14" s="1"/>
  <c r="E132" i="14"/>
  <c r="F132" i="14" s="1"/>
  <c r="D132" i="14"/>
  <c r="D131" i="14"/>
  <c r="E131" i="14" s="1"/>
  <c r="F131" i="14" s="1"/>
  <c r="E130" i="14"/>
  <c r="F130" i="14" s="1"/>
  <c r="D130" i="14"/>
  <c r="D129" i="14"/>
  <c r="E129" i="14" s="1"/>
  <c r="F129" i="14" s="1"/>
  <c r="E128" i="14"/>
  <c r="F128" i="14" s="1"/>
  <c r="D128" i="14"/>
  <c r="D125" i="14"/>
  <c r="E125" i="14" s="1"/>
  <c r="F125" i="14" s="1"/>
  <c r="E124" i="14"/>
  <c r="F124" i="14" s="1"/>
  <c r="D124" i="14"/>
  <c r="D123" i="14"/>
  <c r="E123" i="14" s="1"/>
  <c r="F123" i="14" s="1"/>
  <c r="E122" i="14"/>
  <c r="F122" i="14" s="1"/>
  <c r="D122" i="14"/>
  <c r="D121" i="14"/>
  <c r="E121" i="14" s="1"/>
  <c r="F121" i="14" s="1"/>
  <c r="E120" i="14"/>
  <c r="F120" i="14" s="1"/>
  <c r="D120" i="14"/>
  <c r="D119" i="14"/>
  <c r="E119" i="14" s="1"/>
  <c r="F119" i="14" s="1"/>
  <c r="E118" i="14"/>
  <c r="F118" i="14" s="1"/>
  <c r="D118" i="14"/>
  <c r="D117" i="14"/>
  <c r="E117" i="14" s="1"/>
  <c r="F117" i="14" s="1"/>
  <c r="E116" i="14"/>
  <c r="F116" i="14" s="1"/>
  <c r="D116" i="14"/>
  <c r="D115" i="14"/>
  <c r="E115" i="14" s="1"/>
  <c r="F115" i="14" s="1"/>
  <c r="E114" i="14"/>
  <c r="F114" i="14" s="1"/>
  <c r="D114" i="14"/>
  <c r="D113" i="14"/>
  <c r="E113" i="14" s="1"/>
  <c r="F113" i="14" s="1"/>
  <c r="E112" i="14"/>
  <c r="F112" i="14" s="1"/>
  <c r="D112" i="14"/>
  <c r="D111" i="14"/>
  <c r="E111" i="14" s="1"/>
  <c r="F111" i="14" s="1"/>
  <c r="E110" i="14"/>
  <c r="F110" i="14" s="1"/>
  <c r="D110" i="14"/>
  <c r="D109" i="14"/>
  <c r="E109" i="14" s="1"/>
  <c r="F109" i="14" s="1"/>
  <c r="E108" i="14"/>
  <c r="F108" i="14" s="1"/>
  <c r="D108" i="14"/>
  <c r="D106" i="14"/>
  <c r="E106" i="14" s="1"/>
  <c r="F106" i="14" s="1"/>
  <c r="E105" i="14"/>
  <c r="F105" i="14" s="1"/>
  <c r="D105" i="14"/>
  <c r="D104" i="14"/>
  <c r="E104" i="14" s="1"/>
  <c r="F104" i="14" s="1"/>
  <c r="E103" i="14"/>
  <c r="F103" i="14" s="1"/>
  <c r="D103" i="14"/>
  <c r="D102" i="14"/>
  <c r="E102" i="14" s="1"/>
  <c r="F102" i="14" s="1"/>
  <c r="E101" i="14"/>
  <c r="F101" i="14" s="1"/>
  <c r="D101" i="14"/>
  <c r="D100" i="14"/>
  <c r="E100" i="14" s="1"/>
  <c r="F100" i="14" s="1"/>
  <c r="E99" i="14"/>
  <c r="F99" i="14" s="1"/>
  <c r="D99" i="14"/>
  <c r="D98" i="14"/>
  <c r="E98" i="14" s="1"/>
  <c r="F98" i="14" s="1"/>
  <c r="E97" i="14"/>
  <c r="F97" i="14" s="1"/>
  <c r="D97" i="14"/>
  <c r="D96" i="14"/>
  <c r="E96" i="14" s="1"/>
  <c r="F96" i="14" s="1"/>
  <c r="E94" i="14"/>
  <c r="F94" i="14" s="1"/>
  <c r="D94" i="14"/>
  <c r="D93" i="14"/>
  <c r="E93" i="14" s="1"/>
  <c r="F93" i="14" s="1"/>
  <c r="E92" i="14"/>
  <c r="F92" i="14" s="1"/>
  <c r="D92" i="14"/>
  <c r="D91" i="14"/>
  <c r="E91" i="14" s="1"/>
  <c r="F91" i="14" s="1"/>
  <c r="E89" i="14"/>
  <c r="F89" i="14" s="1"/>
  <c r="D89" i="14"/>
  <c r="D88" i="14"/>
  <c r="E88" i="14" s="1"/>
  <c r="F88" i="14" s="1"/>
  <c r="E87" i="14"/>
  <c r="F87" i="14" s="1"/>
  <c r="D87" i="14"/>
  <c r="D86" i="14"/>
  <c r="E86" i="14" s="1"/>
  <c r="F86" i="14" s="1"/>
  <c r="E85" i="14"/>
  <c r="F85" i="14" s="1"/>
  <c r="D85" i="14"/>
  <c r="D84" i="14"/>
  <c r="E84" i="14" s="1"/>
  <c r="F84" i="14" s="1"/>
  <c r="E83" i="14"/>
  <c r="F83" i="14" s="1"/>
  <c r="D83" i="14"/>
  <c r="D82" i="14"/>
  <c r="E82" i="14" s="1"/>
  <c r="F82" i="14" s="1"/>
  <c r="E80" i="14"/>
  <c r="F80" i="14" s="1"/>
  <c r="D80" i="14"/>
  <c r="D79" i="14"/>
  <c r="E79" i="14" s="1"/>
  <c r="F79" i="14" s="1"/>
  <c r="E78" i="14"/>
  <c r="F78" i="14" s="1"/>
  <c r="D78" i="14"/>
  <c r="D77" i="14"/>
  <c r="E77" i="14" s="1"/>
  <c r="F77" i="14" s="1"/>
  <c r="E76" i="14"/>
  <c r="F76" i="14" s="1"/>
  <c r="D76" i="14"/>
  <c r="D75" i="14"/>
  <c r="E75" i="14" s="1"/>
  <c r="F75" i="14" s="1"/>
  <c r="E74" i="14"/>
  <c r="F74" i="14" s="1"/>
  <c r="D74" i="14"/>
  <c r="D73" i="14"/>
  <c r="E73" i="14" s="1"/>
  <c r="F73" i="14" s="1"/>
  <c r="E72" i="14"/>
  <c r="F72" i="14" s="1"/>
  <c r="D72" i="14"/>
  <c r="D71" i="14"/>
  <c r="E71" i="14" s="1"/>
  <c r="F71" i="14" s="1"/>
  <c r="E70" i="14"/>
  <c r="F70" i="14" s="1"/>
  <c r="D70" i="14"/>
  <c r="D69" i="14"/>
  <c r="E69" i="14" s="1"/>
  <c r="F69" i="14" s="1"/>
  <c r="E68" i="14"/>
  <c r="F68" i="14" s="1"/>
  <c r="D68" i="14"/>
  <c r="D67" i="14"/>
  <c r="E67" i="14" s="1"/>
  <c r="F67" i="14" s="1"/>
  <c r="E66" i="14"/>
  <c r="F66" i="14" s="1"/>
  <c r="D66" i="14"/>
  <c r="D65" i="14"/>
  <c r="E65" i="14" s="1"/>
  <c r="F65" i="14" s="1"/>
  <c r="E64" i="14"/>
  <c r="F64" i="14" s="1"/>
  <c r="D64" i="14"/>
  <c r="D63" i="14"/>
  <c r="E63" i="14" s="1"/>
  <c r="F63" i="14" s="1"/>
  <c r="E62" i="14"/>
  <c r="F62" i="14" s="1"/>
  <c r="D62" i="14"/>
  <c r="D61" i="14"/>
  <c r="E61" i="14" s="1"/>
  <c r="F61" i="14" s="1"/>
  <c r="E60" i="14"/>
  <c r="F60" i="14" s="1"/>
  <c r="D60" i="14"/>
  <c r="D59" i="14"/>
  <c r="E59" i="14" s="1"/>
  <c r="F59" i="14" s="1"/>
  <c r="E58" i="14"/>
  <c r="F58" i="14" s="1"/>
  <c r="D58" i="14"/>
  <c r="D57" i="14"/>
  <c r="E57" i="14" s="1"/>
  <c r="F57" i="14" s="1"/>
  <c r="E56" i="14"/>
  <c r="F56" i="14" s="1"/>
  <c r="D56" i="14"/>
  <c r="D55" i="14"/>
  <c r="E55" i="14" s="1"/>
  <c r="F55" i="14" s="1"/>
  <c r="E54" i="14"/>
  <c r="F54" i="14" s="1"/>
  <c r="D54" i="14"/>
  <c r="D53" i="14"/>
  <c r="E53" i="14" s="1"/>
  <c r="F53" i="14" s="1"/>
  <c r="E52" i="14"/>
  <c r="F52" i="14" s="1"/>
  <c r="D52" i="14"/>
  <c r="D51" i="14"/>
  <c r="E51" i="14" s="1"/>
  <c r="F51" i="14" s="1"/>
  <c r="E50" i="14"/>
  <c r="F50" i="14" s="1"/>
  <c r="D50" i="14"/>
  <c r="D49" i="14"/>
  <c r="E49" i="14" s="1"/>
  <c r="F49" i="14" s="1"/>
  <c r="E48" i="14"/>
  <c r="F48" i="14" s="1"/>
  <c r="D48" i="14"/>
  <c r="D47" i="14"/>
  <c r="E47" i="14" s="1"/>
  <c r="F47" i="14" s="1"/>
  <c r="E46" i="14"/>
  <c r="F46" i="14" s="1"/>
  <c r="D46" i="14"/>
  <c r="D45" i="14"/>
  <c r="E45" i="14" s="1"/>
  <c r="F45" i="14" s="1"/>
  <c r="E44" i="14"/>
  <c r="F44" i="14" s="1"/>
  <c r="D44" i="14"/>
  <c r="D43" i="14"/>
  <c r="E43" i="14" s="1"/>
  <c r="F43" i="14" s="1"/>
  <c r="E42" i="14"/>
  <c r="F42" i="14" s="1"/>
  <c r="D42" i="14"/>
  <c r="D41" i="14"/>
  <c r="E41" i="14" s="1"/>
  <c r="F41" i="14" s="1"/>
  <c r="E40" i="14"/>
  <c r="F40" i="14" s="1"/>
  <c r="D40" i="14"/>
  <c r="D39" i="14"/>
  <c r="E39" i="14" s="1"/>
  <c r="F39" i="14" s="1"/>
  <c r="E38" i="14"/>
  <c r="F38" i="14" s="1"/>
  <c r="D38" i="14"/>
  <c r="D37" i="14"/>
  <c r="E37" i="14" s="1"/>
  <c r="F37" i="14" s="1"/>
  <c r="E36" i="14"/>
  <c r="F36" i="14" s="1"/>
  <c r="D36" i="14"/>
  <c r="D35" i="14"/>
  <c r="E35" i="14" s="1"/>
  <c r="F35" i="14" s="1"/>
  <c r="E34" i="14"/>
  <c r="F34" i="14" s="1"/>
  <c r="D34" i="14"/>
  <c r="D33" i="14"/>
  <c r="E33" i="14" s="1"/>
  <c r="F33" i="14" s="1"/>
  <c r="E32" i="14"/>
  <c r="F32" i="14" s="1"/>
  <c r="D32" i="14"/>
  <c r="D31" i="14"/>
  <c r="E31" i="14" s="1"/>
  <c r="F31" i="14" s="1"/>
  <c r="E30" i="14"/>
  <c r="F30" i="14" s="1"/>
  <c r="D30" i="14"/>
  <c r="D29" i="14"/>
  <c r="E29" i="14" s="1"/>
  <c r="F29" i="14" s="1"/>
  <c r="E28" i="14"/>
  <c r="F28" i="14" s="1"/>
  <c r="D28" i="14"/>
  <c r="D27" i="14"/>
  <c r="E27" i="14" s="1"/>
  <c r="F27" i="14" s="1"/>
  <c r="E26" i="14"/>
  <c r="F26" i="14" s="1"/>
  <c r="D26" i="14"/>
  <c r="D25" i="14"/>
  <c r="E25" i="14" s="1"/>
  <c r="F25" i="14" s="1"/>
  <c r="E24" i="14"/>
  <c r="F24" i="14" s="1"/>
  <c r="D24" i="14"/>
  <c r="D23" i="14"/>
  <c r="E23" i="14" s="1"/>
  <c r="F23" i="14" s="1"/>
  <c r="E22" i="14"/>
  <c r="F22" i="14" s="1"/>
  <c r="D22" i="14"/>
  <c r="D21" i="14"/>
  <c r="E21" i="14" s="1"/>
  <c r="F21" i="14" s="1"/>
  <c r="E20" i="14"/>
  <c r="F20" i="14" s="1"/>
  <c r="D20" i="14"/>
  <c r="D19" i="14"/>
  <c r="E19" i="14" s="1"/>
  <c r="F19" i="14" s="1"/>
  <c r="E18" i="14"/>
  <c r="F18" i="14" s="1"/>
  <c r="D18" i="14"/>
  <c r="D17" i="14"/>
  <c r="E17" i="14" s="1"/>
  <c r="F17" i="14" s="1"/>
  <c r="E16" i="14"/>
  <c r="F16" i="14" s="1"/>
  <c r="D16" i="14"/>
  <c r="D15" i="14"/>
  <c r="E15" i="14" s="1"/>
  <c r="F15" i="14" s="1"/>
  <c r="E14" i="14"/>
  <c r="F14" i="14" s="1"/>
  <c r="D14" i="14"/>
  <c r="D13" i="14"/>
  <c r="E13" i="14" s="1"/>
  <c r="F13" i="14" s="1"/>
  <c r="E12" i="14"/>
  <c r="F12" i="14" s="1"/>
  <c r="D12" i="14"/>
  <c r="D11" i="14"/>
  <c r="E11" i="14" s="1"/>
  <c r="F11" i="14" s="1"/>
  <c r="E10" i="14"/>
  <c r="F10" i="14" s="1"/>
  <c r="D10" i="14"/>
  <c r="D9" i="14"/>
  <c r="E9" i="14" s="1"/>
  <c r="F9" i="14" s="1"/>
  <c r="E8" i="14"/>
  <c r="F8" i="14" s="1"/>
  <c r="D8" i="14"/>
  <c r="D7" i="14"/>
  <c r="E7" i="14" s="1"/>
  <c r="F7" i="14" s="1"/>
  <c r="E6" i="14"/>
  <c r="F6" i="14" s="1"/>
  <c r="D6" i="14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1" i="13"/>
  <c r="J10" i="13"/>
  <c r="J9" i="13"/>
  <c r="J8" i="13"/>
  <c r="J7" i="13"/>
  <c r="J6" i="13"/>
  <c r="D144" i="12" l="1"/>
  <c r="E144" i="12" s="1"/>
  <c r="F144" i="12" s="1"/>
  <c r="D143" i="12"/>
  <c r="E143" i="12" s="1"/>
  <c r="F143" i="12" s="1"/>
  <c r="D142" i="12"/>
  <c r="E142" i="12" s="1"/>
  <c r="F142" i="12" s="1"/>
  <c r="E141" i="12"/>
  <c r="F141" i="12" s="1"/>
  <c r="D141" i="12"/>
  <c r="D140" i="12"/>
  <c r="E140" i="12" s="1"/>
  <c r="F140" i="12" s="1"/>
  <c r="D139" i="12"/>
  <c r="E139" i="12" s="1"/>
  <c r="F139" i="12" s="1"/>
  <c r="D138" i="12"/>
  <c r="E138" i="12" s="1"/>
  <c r="F138" i="12" s="1"/>
  <c r="E137" i="12"/>
  <c r="F137" i="12" s="1"/>
  <c r="D137" i="12"/>
  <c r="D136" i="12"/>
  <c r="E136" i="12" s="1"/>
  <c r="F136" i="12" s="1"/>
  <c r="D135" i="12"/>
  <c r="E135" i="12" s="1"/>
  <c r="F135" i="12" s="1"/>
  <c r="D134" i="12"/>
  <c r="E134" i="12" s="1"/>
  <c r="F134" i="12" s="1"/>
  <c r="E133" i="12"/>
  <c r="F133" i="12" s="1"/>
  <c r="D133" i="12"/>
  <c r="D132" i="12"/>
  <c r="E132" i="12" s="1"/>
  <c r="F132" i="12" s="1"/>
  <c r="D131" i="12"/>
  <c r="E131" i="12" s="1"/>
  <c r="F131" i="12" s="1"/>
  <c r="F129" i="12"/>
  <c r="D129" i="12"/>
  <c r="E129" i="12" s="1"/>
  <c r="E128" i="12"/>
  <c r="F128" i="12" s="1"/>
  <c r="D128" i="12"/>
  <c r="D127" i="12"/>
  <c r="E127" i="12" s="1"/>
  <c r="F127" i="12" s="1"/>
  <c r="D126" i="12"/>
  <c r="E126" i="12" s="1"/>
  <c r="F126" i="12" s="1"/>
  <c r="D125" i="12"/>
  <c r="E125" i="12" s="1"/>
  <c r="F125" i="12" s="1"/>
  <c r="E124" i="12"/>
  <c r="F124" i="12" s="1"/>
  <c r="D124" i="12"/>
  <c r="D123" i="12"/>
  <c r="E123" i="12" s="1"/>
  <c r="F123" i="12" s="1"/>
  <c r="D122" i="12"/>
  <c r="E122" i="12" s="1"/>
  <c r="F122" i="12" s="1"/>
  <c r="F121" i="12"/>
  <c r="D121" i="12"/>
  <c r="E121" i="12" s="1"/>
  <c r="E120" i="12"/>
  <c r="F120" i="12" s="1"/>
  <c r="D120" i="12"/>
  <c r="D119" i="12"/>
  <c r="E119" i="12" s="1"/>
  <c r="F119" i="12" s="1"/>
  <c r="D118" i="12"/>
  <c r="E118" i="12" s="1"/>
  <c r="F118" i="12" s="1"/>
  <c r="D117" i="12"/>
  <c r="E117" i="12" s="1"/>
  <c r="F117" i="12" s="1"/>
  <c r="E116" i="12"/>
  <c r="F116" i="12" s="1"/>
  <c r="D116" i="12"/>
  <c r="D115" i="12"/>
  <c r="E115" i="12" s="1"/>
  <c r="F115" i="12" s="1"/>
  <c r="D114" i="12"/>
  <c r="E114" i="12" s="1"/>
  <c r="F114" i="12" s="1"/>
  <c r="F113" i="12"/>
  <c r="D113" i="12"/>
  <c r="E113" i="12" s="1"/>
  <c r="E112" i="12"/>
  <c r="F112" i="12" s="1"/>
  <c r="D112" i="12"/>
  <c r="D111" i="12"/>
  <c r="E111" i="12" s="1"/>
  <c r="F111" i="12" s="1"/>
  <c r="D110" i="12"/>
  <c r="E110" i="12" s="1"/>
  <c r="F110" i="12" s="1"/>
  <c r="D109" i="12"/>
  <c r="E109" i="12" s="1"/>
  <c r="F109" i="12" s="1"/>
  <c r="E108" i="12"/>
  <c r="F108" i="12" s="1"/>
  <c r="D108" i="12"/>
  <c r="D107" i="12"/>
  <c r="E107" i="12" s="1"/>
  <c r="F107" i="12" s="1"/>
  <c r="D106" i="12"/>
  <c r="E106" i="12" s="1"/>
  <c r="F106" i="12" s="1"/>
  <c r="F105" i="12"/>
  <c r="D105" i="12"/>
  <c r="E105" i="12" s="1"/>
  <c r="E103" i="12"/>
  <c r="F103" i="12" s="1"/>
  <c r="D103" i="12"/>
  <c r="D102" i="12"/>
  <c r="E102" i="12" s="1"/>
  <c r="F102" i="12" s="1"/>
  <c r="D101" i="12"/>
  <c r="E101" i="12" s="1"/>
  <c r="F101" i="12" s="1"/>
  <c r="D100" i="12"/>
  <c r="E100" i="12" s="1"/>
  <c r="F100" i="12" s="1"/>
  <c r="E99" i="12"/>
  <c r="F99" i="12" s="1"/>
  <c r="D99" i="12"/>
  <c r="D98" i="12"/>
  <c r="E98" i="12" s="1"/>
  <c r="F98" i="12" s="1"/>
  <c r="D97" i="12"/>
  <c r="E97" i="12" s="1"/>
  <c r="F97" i="12" s="1"/>
  <c r="F96" i="12"/>
  <c r="D96" i="12"/>
  <c r="E96" i="12" s="1"/>
  <c r="E95" i="12"/>
  <c r="F95" i="12" s="1"/>
  <c r="D95" i="12"/>
  <c r="D94" i="12"/>
  <c r="E94" i="12" s="1"/>
  <c r="F94" i="12" s="1"/>
  <c r="D93" i="12"/>
  <c r="E93" i="12" s="1"/>
  <c r="F93" i="12" s="1"/>
  <c r="D92" i="12"/>
  <c r="E92" i="12" s="1"/>
  <c r="F92" i="12" s="1"/>
  <c r="E91" i="12"/>
  <c r="F91" i="12" s="1"/>
  <c r="D91" i="12"/>
  <c r="D90" i="12"/>
  <c r="E90" i="12" s="1"/>
  <c r="F90" i="12" s="1"/>
  <c r="D89" i="12"/>
  <c r="E89" i="12" s="1"/>
  <c r="F89" i="12" s="1"/>
  <c r="F88" i="12"/>
  <c r="D88" i="12"/>
  <c r="E88" i="12" s="1"/>
  <c r="E87" i="12"/>
  <c r="F87" i="12" s="1"/>
  <c r="D87" i="12"/>
  <c r="D86" i="12"/>
  <c r="E86" i="12" s="1"/>
  <c r="F86" i="12" s="1"/>
  <c r="D84" i="12"/>
  <c r="E84" i="12" s="1"/>
  <c r="F84" i="12" s="1"/>
  <c r="D83" i="12"/>
  <c r="E83" i="12" s="1"/>
  <c r="F83" i="12" s="1"/>
  <c r="E82" i="12"/>
  <c r="F82" i="12" s="1"/>
  <c r="D82" i="12"/>
  <c r="D81" i="12"/>
  <c r="E81" i="12" s="1"/>
  <c r="F81" i="12" s="1"/>
  <c r="D80" i="12"/>
  <c r="E80" i="12" s="1"/>
  <c r="F80" i="12" s="1"/>
  <c r="F78" i="12"/>
  <c r="D78" i="12"/>
  <c r="E78" i="12" s="1"/>
  <c r="E77" i="12"/>
  <c r="F77" i="12" s="1"/>
  <c r="D77" i="12"/>
  <c r="D76" i="12"/>
  <c r="E76" i="12" s="1"/>
  <c r="F76" i="12" s="1"/>
  <c r="D75" i="12"/>
  <c r="E75" i="12" s="1"/>
  <c r="F75" i="12" s="1"/>
  <c r="D73" i="12"/>
  <c r="E73" i="12" s="1"/>
  <c r="F73" i="12" s="1"/>
  <c r="E72" i="12"/>
  <c r="F72" i="12" s="1"/>
  <c r="D72" i="12"/>
  <c r="D71" i="12"/>
  <c r="E71" i="12" s="1"/>
  <c r="F71" i="12" s="1"/>
  <c r="D70" i="12"/>
  <c r="E70" i="12" s="1"/>
  <c r="F70" i="12" s="1"/>
  <c r="F69" i="12"/>
  <c r="D69" i="12"/>
  <c r="E69" i="12" s="1"/>
  <c r="E68" i="12"/>
  <c r="F68" i="12" s="1"/>
  <c r="D68" i="12"/>
  <c r="D67" i="12"/>
  <c r="E67" i="12" s="1"/>
  <c r="F67" i="12" s="1"/>
  <c r="D66" i="12"/>
  <c r="E66" i="12" s="1"/>
  <c r="F66" i="12" s="1"/>
  <c r="D65" i="12"/>
  <c r="E65" i="12" s="1"/>
  <c r="F65" i="12" s="1"/>
  <c r="E64" i="12"/>
  <c r="F64" i="12" s="1"/>
  <c r="D64" i="12"/>
  <c r="D63" i="12"/>
  <c r="E63" i="12" s="1"/>
  <c r="F63" i="12" s="1"/>
  <c r="D62" i="12"/>
  <c r="E62" i="12" s="1"/>
  <c r="F62" i="12" s="1"/>
  <c r="F61" i="12"/>
  <c r="D61" i="12"/>
  <c r="E61" i="12" s="1"/>
  <c r="E60" i="12"/>
  <c r="F60" i="12" s="1"/>
  <c r="D60" i="12"/>
  <c r="D59" i="12"/>
  <c r="E59" i="12" s="1"/>
  <c r="F59" i="12" s="1"/>
  <c r="D58" i="12"/>
  <c r="E58" i="12" s="1"/>
  <c r="F58" i="12" s="1"/>
  <c r="D57" i="12"/>
  <c r="E57" i="12" s="1"/>
  <c r="F57" i="12" s="1"/>
  <c r="E56" i="12"/>
  <c r="F56" i="12" s="1"/>
  <c r="D56" i="12"/>
  <c r="D55" i="12"/>
  <c r="E55" i="12" s="1"/>
  <c r="F55" i="12" s="1"/>
  <c r="D54" i="12"/>
  <c r="E54" i="12" s="1"/>
  <c r="F54" i="12" s="1"/>
  <c r="F53" i="12"/>
  <c r="D53" i="12"/>
  <c r="E53" i="12" s="1"/>
  <c r="E52" i="12"/>
  <c r="F52" i="12" s="1"/>
  <c r="D52" i="12"/>
  <c r="D51" i="12"/>
  <c r="E51" i="12" s="1"/>
  <c r="F51" i="12" s="1"/>
  <c r="D50" i="12"/>
  <c r="E50" i="12" s="1"/>
  <c r="F50" i="12" s="1"/>
  <c r="D49" i="12"/>
  <c r="E49" i="12" s="1"/>
  <c r="F49" i="12" s="1"/>
  <c r="E48" i="12"/>
  <c r="F48" i="12" s="1"/>
  <c r="D48" i="12"/>
  <c r="D47" i="12"/>
  <c r="E47" i="12" s="1"/>
  <c r="F47" i="12" s="1"/>
  <c r="D46" i="12"/>
  <c r="E46" i="12" s="1"/>
  <c r="F46" i="12" s="1"/>
  <c r="F45" i="12"/>
  <c r="D45" i="12"/>
  <c r="E45" i="12" s="1"/>
  <c r="E44" i="12"/>
  <c r="F44" i="12" s="1"/>
  <c r="D44" i="12"/>
  <c r="D43" i="12"/>
  <c r="E43" i="12" s="1"/>
  <c r="F43" i="12" s="1"/>
  <c r="D42" i="12"/>
  <c r="E42" i="12" s="1"/>
  <c r="F42" i="12" s="1"/>
  <c r="D41" i="12"/>
  <c r="E41" i="12" s="1"/>
  <c r="F41" i="12" s="1"/>
  <c r="E40" i="12"/>
  <c r="F40" i="12" s="1"/>
  <c r="D40" i="12"/>
  <c r="D39" i="12"/>
  <c r="E39" i="12" s="1"/>
  <c r="F39" i="12" s="1"/>
  <c r="D38" i="12"/>
  <c r="E38" i="12" s="1"/>
  <c r="F38" i="12" s="1"/>
  <c r="F37" i="12"/>
  <c r="D37" i="12"/>
  <c r="E37" i="12" s="1"/>
  <c r="E36" i="12"/>
  <c r="F36" i="12" s="1"/>
  <c r="D36" i="12"/>
  <c r="E35" i="12"/>
  <c r="F35" i="12" s="1"/>
  <c r="D35" i="12"/>
  <c r="D34" i="12"/>
  <c r="E34" i="12" s="1"/>
  <c r="F34" i="12" s="1"/>
  <c r="D33" i="12"/>
  <c r="E33" i="12" s="1"/>
  <c r="F33" i="12" s="1"/>
  <c r="F32" i="12"/>
  <c r="E32" i="12"/>
  <c r="D32" i="12"/>
  <c r="E31" i="12"/>
  <c r="F31" i="12" s="1"/>
  <c r="D31" i="12"/>
  <c r="D30" i="12"/>
  <c r="E30" i="12" s="1"/>
  <c r="F30" i="12" s="1"/>
  <c r="D29" i="12"/>
  <c r="E29" i="12" s="1"/>
  <c r="F29" i="12" s="1"/>
  <c r="F28" i="12"/>
  <c r="E28" i="12"/>
  <c r="D28" i="12"/>
  <c r="E27" i="12"/>
  <c r="F27" i="12" s="1"/>
  <c r="D27" i="12"/>
  <c r="D26" i="12"/>
  <c r="E26" i="12" s="1"/>
  <c r="F26" i="12" s="1"/>
  <c r="D25" i="12"/>
  <c r="E25" i="12" s="1"/>
  <c r="F25" i="12" s="1"/>
  <c r="F24" i="12"/>
  <c r="E24" i="12"/>
  <c r="D24" i="12"/>
  <c r="E23" i="12"/>
  <c r="F23" i="12" s="1"/>
  <c r="D23" i="12"/>
  <c r="D22" i="12"/>
  <c r="E22" i="12" s="1"/>
  <c r="F22" i="12" s="1"/>
  <c r="D21" i="12"/>
  <c r="E21" i="12" s="1"/>
  <c r="F21" i="12" s="1"/>
  <c r="F20" i="12"/>
  <c r="E20" i="12"/>
  <c r="D20" i="12"/>
  <c r="E19" i="12"/>
  <c r="F19" i="12" s="1"/>
  <c r="D19" i="12"/>
  <c r="D18" i="12"/>
  <c r="E18" i="12" s="1"/>
  <c r="F18" i="12" s="1"/>
  <c r="F17" i="12"/>
  <c r="D17" i="12"/>
  <c r="E17" i="12" s="1"/>
  <c r="E16" i="12"/>
  <c r="F16" i="12" s="1"/>
  <c r="D16" i="12"/>
  <c r="D15" i="12"/>
  <c r="E15" i="12" s="1"/>
  <c r="F15" i="12" s="1"/>
  <c r="E14" i="12"/>
  <c r="F14" i="12" s="1"/>
  <c r="D14" i="12"/>
  <c r="D13" i="12"/>
  <c r="E13" i="12" s="1"/>
  <c r="F13" i="12" s="1"/>
  <c r="F12" i="12"/>
  <c r="E12" i="12"/>
  <c r="D12" i="12"/>
  <c r="E11" i="12"/>
  <c r="F11" i="12" s="1"/>
  <c r="D11" i="12"/>
  <c r="D10" i="12"/>
  <c r="E10" i="12" s="1"/>
  <c r="F10" i="12" s="1"/>
  <c r="F9" i="12"/>
  <c r="D9" i="12"/>
  <c r="E9" i="12" s="1"/>
  <c r="E8" i="12"/>
  <c r="F8" i="12" s="1"/>
  <c r="D8" i="12"/>
  <c r="D7" i="12"/>
  <c r="E7" i="12" s="1"/>
  <c r="F7" i="12" s="1"/>
  <c r="E6" i="12"/>
  <c r="F6" i="12" s="1"/>
  <c r="D6" i="12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2" i="11"/>
  <c r="J41" i="11"/>
  <c r="J40" i="11"/>
  <c r="J39" i="11"/>
  <c r="J38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D132" i="10" l="1"/>
  <c r="E132" i="10" s="1"/>
  <c r="F132" i="10" s="1"/>
  <c r="D131" i="10"/>
  <c r="E131" i="10" s="1"/>
  <c r="F131" i="10" s="1"/>
  <c r="D130" i="10"/>
  <c r="E130" i="10" s="1"/>
  <c r="F130" i="10" s="1"/>
  <c r="E129" i="10"/>
  <c r="F129" i="10" s="1"/>
  <c r="D129" i="10"/>
  <c r="D128" i="10"/>
  <c r="E128" i="10" s="1"/>
  <c r="F128" i="10" s="1"/>
  <c r="E127" i="10"/>
  <c r="F127" i="10" s="1"/>
  <c r="D127" i="10"/>
  <c r="D126" i="10"/>
  <c r="E126" i="10" s="1"/>
  <c r="F126" i="10" s="1"/>
  <c r="E125" i="10"/>
  <c r="F125" i="10" s="1"/>
  <c r="D125" i="10"/>
  <c r="D124" i="10"/>
  <c r="E124" i="10" s="1"/>
  <c r="F124" i="10" s="1"/>
  <c r="D123" i="10"/>
  <c r="E123" i="10" s="1"/>
  <c r="F123" i="10" s="1"/>
  <c r="D122" i="10"/>
  <c r="E122" i="10" s="1"/>
  <c r="F122" i="10" s="1"/>
  <c r="E121" i="10"/>
  <c r="F121" i="10" s="1"/>
  <c r="D121" i="10"/>
  <c r="D120" i="10"/>
  <c r="E120" i="10" s="1"/>
  <c r="F120" i="10" s="1"/>
  <c r="D118" i="10"/>
  <c r="E118" i="10" s="1"/>
  <c r="F118" i="10" s="1"/>
  <c r="D117" i="10"/>
  <c r="E117" i="10" s="1"/>
  <c r="F117" i="10" s="1"/>
  <c r="E116" i="10"/>
  <c r="F116" i="10" s="1"/>
  <c r="D116" i="10"/>
  <c r="D115" i="10"/>
  <c r="E115" i="10" s="1"/>
  <c r="F115" i="10" s="1"/>
  <c r="D114" i="10"/>
  <c r="E114" i="10" s="1"/>
  <c r="F114" i="10" s="1"/>
  <c r="D113" i="10"/>
  <c r="E113" i="10" s="1"/>
  <c r="F113" i="10" s="1"/>
  <c r="E112" i="10"/>
  <c r="F112" i="10" s="1"/>
  <c r="D112" i="10"/>
  <c r="D111" i="10"/>
  <c r="E111" i="10" s="1"/>
  <c r="F111" i="10" s="1"/>
  <c r="D110" i="10"/>
  <c r="E110" i="10" s="1"/>
  <c r="F110" i="10" s="1"/>
  <c r="D109" i="10"/>
  <c r="E109" i="10" s="1"/>
  <c r="F109" i="10" s="1"/>
  <c r="E108" i="10"/>
  <c r="F108" i="10" s="1"/>
  <c r="D108" i="10"/>
  <c r="D107" i="10"/>
  <c r="E107" i="10" s="1"/>
  <c r="F107" i="10" s="1"/>
  <c r="D105" i="10"/>
  <c r="E105" i="10" s="1"/>
  <c r="F105" i="10" s="1"/>
  <c r="D104" i="10"/>
  <c r="E104" i="10" s="1"/>
  <c r="F104" i="10" s="1"/>
  <c r="E103" i="10"/>
  <c r="F103" i="10" s="1"/>
  <c r="D103" i="10"/>
  <c r="D102" i="10"/>
  <c r="E102" i="10" s="1"/>
  <c r="F102" i="10" s="1"/>
  <c r="D101" i="10"/>
  <c r="E101" i="10" s="1"/>
  <c r="F101" i="10" s="1"/>
  <c r="D100" i="10"/>
  <c r="E100" i="10" s="1"/>
  <c r="F100" i="10" s="1"/>
  <c r="E99" i="10"/>
  <c r="F99" i="10" s="1"/>
  <c r="D99" i="10"/>
  <c r="D98" i="10"/>
  <c r="E98" i="10" s="1"/>
  <c r="F98" i="10" s="1"/>
  <c r="D97" i="10"/>
  <c r="E97" i="10" s="1"/>
  <c r="F97" i="10" s="1"/>
  <c r="D96" i="10"/>
  <c r="E96" i="10" s="1"/>
  <c r="F96" i="10" s="1"/>
  <c r="E95" i="10"/>
  <c r="F95" i="10" s="1"/>
  <c r="D95" i="10"/>
  <c r="D94" i="10"/>
  <c r="E94" i="10" s="1"/>
  <c r="F94" i="10" s="1"/>
  <c r="D93" i="10"/>
  <c r="E93" i="10" s="1"/>
  <c r="F93" i="10" s="1"/>
  <c r="D92" i="10"/>
  <c r="E92" i="10" s="1"/>
  <c r="F92" i="10" s="1"/>
  <c r="E91" i="10"/>
  <c r="F91" i="10" s="1"/>
  <c r="D91" i="10"/>
  <c r="D90" i="10"/>
  <c r="E90" i="10" s="1"/>
  <c r="F90" i="10" s="1"/>
  <c r="E89" i="10"/>
  <c r="F89" i="10" s="1"/>
  <c r="D89" i="10"/>
  <c r="D88" i="10"/>
  <c r="E88" i="10" s="1"/>
  <c r="F88" i="10" s="1"/>
  <c r="E86" i="10"/>
  <c r="F86" i="10" s="1"/>
  <c r="D86" i="10"/>
  <c r="D85" i="10"/>
  <c r="E85" i="10" s="1"/>
  <c r="F85" i="10" s="1"/>
  <c r="E84" i="10"/>
  <c r="F84" i="10" s="1"/>
  <c r="D84" i="10"/>
  <c r="D83" i="10"/>
  <c r="E83" i="10" s="1"/>
  <c r="F83" i="10" s="1"/>
  <c r="E82" i="10"/>
  <c r="F82" i="10" s="1"/>
  <c r="D82" i="10"/>
  <c r="D81" i="10"/>
  <c r="E81" i="10" s="1"/>
  <c r="F81" i="10" s="1"/>
  <c r="E80" i="10"/>
  <c r="F80" i="10" s="1"/>
  <c r="D80" i="10"/>
  <c r="D78" i="10"/>
  <c r="E78" i="10" s="1"/>
  <c r="F78" i="10" s="1"/>
  <c r="E77" i="10"/>
  <c r="F77" i="10" s="1"/>
  <c r="D77" i="10"/>
  <c r="D76" i="10"/>
  <c r="E76" i="10" s="1"/>
  <c r="F76" i="10" s="1"/>
  <c r="E75" i="10"/>
  <c r="F75" i="10" s="1"/>
  <c r="D75" i="10"/>
  <c r="D73" i="10"/>
  <c r="E73" i="10" s="1"/>
  <c r="F73" i="10" s="1"/>
  <c r="E72" i="10"/>
  <c r="F72" i="10" s="1"/>
  <c r="D72" i="10"/>
  <c r="D71" i="10"/>
  <c r="E71" i="10" s="1"/>
  <c r="F71" i="10" s="1"/>
  <c r="E70" i="10"/>
  <c r="F70" i="10" s="1"/>
  <c r="D70" i="10"/>
  <c r="D69" i="10"/>
  <c r="E69" i="10" s="1"/>
  <c r="F69" i="10" s="1"/>
  <c r="E68" i="10"/>
  <c r="F68" i="10" s="1"/>
  <c r="D68" i="10"/>
  <c r="D67" i="10"/>
  <c r="E67" i="10" s="1"/>
  <c r="F67" i="10" s="1"/>
  <c r="E66" i="10"/>
  <c r="F66" i="10" s="1"/>
  <c r="D66" i="10"/>
  <c r="D65" i="10"/>
  <c r="E65" i="10" s="1"/>
  <c r="F65" i="10" s="1"/>
  <c r="E64" i="10"/>
  <c r="F64" i="10" s="1"/>
  <c r="D64" i="10"/>
  <c r="D63" i="10"/>
  <c r="E63" i="10" s="1"/>
  <c r="F63" i="10" s="1"/>
  <c r="E62" i="10"/>
  <c r="F62" i="10" s="1"/>
  <c r="D62" i="10"/>
  <c r="D61" i="10"/>
  <c r="E61" i="10" s="1"/>
  <c r="F61" i="10" s="1"/>
  <c r="E60" i="10"/>
  <c r="F60" i="10" s="1"/>
  <c r="D60" i="10"/>
  <c r="D59" i="10"/>
  <c r="E59" i="10" s="1"/>
  <c r="F59" i="10" s="1"/>
  <c r="E58" i="10"/>
  <c r="F58" i="10" s="1"/>
  <c r="D58" i="10"/>
  <c r="D57" i="10"/>
  <c r="E57" i="10" s="1"/>
  <c r="F57" i="10" s="1"/>
  <c r="E56" i="10"/>
  <c r="F56" i="10" s="1"/>
  <c r="D56" i="10"/>
  <c r="D55" i="10"/>
  <c r="E55" i="10" s="1"/>
  <c r="F55" i="10" s="1"/>
  <c r="E54" i="10"/>
  <c r="F54" i="10" s="1"/>
  <c r="D54" i="10"/>
  <c r="D53" i="10"/>
  <c r="E53" i="10" s="1"/>
  <c r="F53" i="10" s="1"/>
  <c r="E52" i="10"/>
  <c r="F52" i="10" s="1"/>
  <c r="D52" i="10"/>
  <c r="D51" i="10"/>
  <c r="E51" i="10" s="1"/>
  <c r="F51" i="10" s="1"/>
  <c r="E50" i="10"/>
  <c r="F50" i="10" s="1"/>
  <c r="D50" i="10"/>
  <c r="D49" i="10"/>
  <c r="E49" i="10" s="1"/>
  <c r="F49" i="10" s="1"/>
  <c r="E48" i="10"/>
  <c r="F48" i="10" s="1"/>
  <c r="D48" i="10"/>
  <c r="D47" i="10"/>
  <c r="E47" i="10" s="1"/>
  <c r="F47" i="10" s="1"/>
  <c r="E46" i="10"/>
  <c r="F46" i="10" s="1"/>
  <c r="D46" i="10"/>
  <c r="D45" i="10"/>
  <c r="E45" i="10" s="1"/>
  <c r="F45" i="10" s="1"/>
  <c r="E44" i="10"/>
  <c r="F44" i="10" s="1"/>
  <c r="D44" i="10"/>
  <c r="D43" i="10"/>
  <c r="E43" i="10" s="1"/>
  <c r="F43" i="10" s="1"/>
  <c r="E42" i="10"/>
  <c r="F42" i="10" s="1"/>
  <c r="D42" i="10"/>
  <c r="F41" i="10"/>
  <c r="D41" i="10"/>
  <c r="E41" i="10" s="1"/>
  <c r="E40" i="10"/>
  <c r="F40" i="10" s="1"/>
  <c r="D40" i="10"/>
  <c r="D39" i="10"/>
  <c r="E39" i="10" s="1"/>
  <c r="F39" i="10" s="1"/>
  <c r="E38" i="10"/>
  <c r="F38" i="10" s="1"/>
  <c r="D38" i="10"/>
  <c r="D37" i="10"/>
  <c r="E37" i="10" s="1"/>
  <c r="F37" i="10" s="1"/>
  <c r="E36" i="10"/>
  <c r="F36" i="10" s="1"/>
  <c r="D36" i="10"/>
  <c r="D35" i="10"/>
  <c r="E35" i="10" s="1"/>
  <c r="F35" i="10" s="1"/>
  <c r="E34" i="10"/>
  <c r="F34" i="10" s="1"/>
  <c r="D34" i="10"/>
  <c r="D33" i="10"/>
  <c r="E33" i="10" s="1"/>
  <c r="F33" i="10" s="1"/>
  <c r="E32" i="10"/>
  <c r="F32" i="10" s="1"/>
  <c r="D32" i="10"/>
  <c r="D31" i="10"/>
  <c r="E31" i="10" s="1"/>
  <c r="F31" i="10" s="1"/>
  <c r="E30" i="10"/>
  <c r="F30" i="10" s="1"/>
  <c r="D30" i="10"/>
  <c r="D29" i="10"/>
  <c r="E29" i="10" s="1"/>
  <c r="F29" i="10" s="1"/>
  <c r="E28" i="10"/>
  <c r="F28" i="10" s="1"/>
  <c r="D28" i="10"/>
  <c r="D27" i="10"/>
  <c r="E27" i="10" s="1"/>
  <c r="F27" i="10" s="1"/>
  <c r="E26" i="10"/>
  <c r="F26" i="10" s="1"/>
  <c r="D26" i="10"/>
  <c r="F25" i="10"/>
  <c r="D25" i="10"/>
  <c r="E25" i="10" s="1"/>
  <c r="E24" i="10"/>
  <c r="F24" i="10" s="1"/>
  <c r="D24" i="10"/>
  <c r="D23" i="10"/>
  <c r="E23" i="10" s="1"/>
  <c r="F23" i="10" s="1"/>
  <c r="E22" i="10"/>
  <c r="F22" i="10" s="1"/>
  <c r="D22" i="10"/>
  <c r="D21" i="10"/>
  <c r="E21" i="10" s="1"/>
  <c r="F21" i="10" s="1"/>
  <c r="E20" i="10"/>
  <c r="F20" i="10" s="1"/>
  <c r="D20" i="10"/>
  <c r="D19" i="10"/>
  <c r="E19" i="10" s="1"/>
  <c r="F19" i="10" s="1"/>
  <c r="E18" i="10"/>
  <c r="F18" i="10" s="1"/>
  <c r="D18" i="10"/>
  <c r="D17" i="10"/>
  <c r="E17" i="10" s="1"/>
  <c r="F17" i="10" s="1"/>
  <c r="E16" i="10"/>
  <c r="F16" i="10" s="1"/>
  <c r="D16" i="10"/>
  <c r="D15" i="10"/>
  <c r="E15" i="10" s="1"/>
  <c r="F15" i="10" s="1"/>
  <c r="E14" i="10"/>
  <c r="F14" i="10" s="1"/>
  <c r="D14" i="10"/>
  <c r="D13" i="10"/>
  <c r="E13" i="10" s="1"/>
  <c r="F13" i="10" s="1"/>
  <c r="E12" i="10"/>
  <c r="F12" i="10" s="1"/>
  <c r="D12" i="10"/>
  <c r="D11" i="10"/>
  <c r="E11" i="10" s="1"/>
  <c r="F11" i="10" s="1"/>
  <c r="E10" i="10"/>
  <c r="F10" i="10" s="1"/>
  <c r="D10" i="10"/>
  <c r="F9" i="10"/>
  <c r="D9" i="10"/>
  <c r="E9" i="10" s="1"/>
  <c r="E8" i="10"/>
  <c r="F8" i="10" s="1"/>
  <c r="D8" i="10"/>
  <c r="D7" i="10"/>
  <c r="E7" i="10" s="1"/>
  <c r="F7" i="10" s="1"/>
  <c r="E6" i="10"/>
  <c r="F6" i="10" s="1"/>
  <c r="D6" i="10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D84" i="8" l="1"/>
  <c r="E84" i="8" s="1"/>
  <c r="F84" i="8" s="1"/>
  <c r="D83" i="8"/>
  <c r="E83" i="8" s="1"/>
  <c r="F83" i="8" s="1"/>
  <c r="D82" i="8"/>
  <c r="E82" i="8" s="1"/>
  <c r="F82" i="8" s="1"/>
  <c r="E81" i="8"/>
  <c r="F81" i="8" s="1"/>
  <c r="D81" i="8"/>
  <c r="D80" i="8"/>
  <c r="E80" i="8" s="1"/>
  <c r="F80" i="8" s="1"/>
  <c r="D79" i="8"/>
  <c r="E79" i="8" s="1"/>
  <c r="F79" i="8" s="1"/>
  <c r="D78" i="8"/>
  <c r="E78" i="8" s="1"/>
  <c r="F78" i="8" s="1"/>
  <c r="E77" i="8"/>
  <c r="F77" i="8" s="1"/>
  <c r="D77" i="8"/>
  <c r="D76" i="8"/>
  <c r="E76" i="8" s="1"/>
  <c r="F76" i="8" s="1"/>
  <c r="D74" i="8"/>
  <c r="E74" i="8" s="1"/>
  <c r="F74" i="8" s="1"/>
  <c r="D73" i="8"/>
  <c r="E73" i="8" s="1"/>
  <c r="F73" i="8" s="1"/>
  <c r="E72" i="8"/>
  <c r="F72" i="8" s="1"/>
  <c r="D72" i="8"/>
  <c r="D71" i="8"/>
  <c r="E71" i="8" s="1"/>
  <c r="F71" i="8" s="1"/>
  <c r="D70" i="8"/>
  <c r="E70" i="8" s="1"/>
  <c r="F70" i="8" s="1"/>
  <c r="D69" i="8"/>
  <c r="E69" i="8" s="1"/>
  <c r="F69" i="8" s="1"/>
  <c r="E67" i="8"/>
  <c r="F67" i="8" s="1"/>
  <c r="D67" i="8"/>
  <c r="D66" i="8"/>
  <c r="E66" i="8" s="1"/>
  <c r="F66" i="8" s="1"/>
  <c r="D65" i="8"/>
  <c r="E65" i="8" s="1"/>
  <c r="F65" i="8" s="1"/>
  <c r="D64" i="8"/>
  <c r="E64" i="8" s="1"/>
  <c r="F64" i="8" s="1"/>
  <c r="E63" i="8"/>
  <c r="F63" i="8" s="1"/>
  <c r="D63" i="8"/>
  <c r="D62" i="8"/>
  <c r="E62" i="8" s="1"/>
  <c r="F62" i="8" s="1"/>
  <c r="E61" i="8"/>
  <c r="F61" i="8" s="1"/>
  <c r="D61" i="8"/>
  <c r="D60" i="8"/>
  <c r="E60" i="8" s="1"/>
  <c r="F60" i="8" s="1"/>
  <c r="E58" i="8"/>
  <c r="F58" i="8" s="1"/>
  <c r="D58" i="8"/>
  <c r="D56" i="8"/>
  <c r="E56" i="8" s="1"/>
  <c r="F56" i="8" s="1"/>
  <c r="E55" i="8"/>
  <c r="F55" i="8" s="1"/>
  <c r="D55" i="8"/>
  <c r="D54" i="8"/>
  <c r="E54" i="8" s="1"/>
  <c r="F54" i="8" s="1"/>
  <c r="E53" i="8"/>
  <c r="F53" i="8" s="1"/>
  <c r="D53" i="8"/>
  <c r="D52" i="8"/>
  <c r="E52" i="8" s="1"/>
  <c r="F52" i="8" s="1"/>
  <c r="E51" i="8"/>
  <c r="F51" i="8" s="1"/>
  <c r="D51" i="8"/>
  <c r="D50" i="8"/>
  <c r="E50" i="8" s="1"/>
  <c r="F50" i="8" s="1"/>
  <c r="E48" i="8"/>
  <c r="F48" i="8" s="1"/>
  <c r="D48" i="8"/>
  <c r="D47" i="8"/>
  <c r="E47" i="8" s="1"/>
  <c r="F47" i="8" s="1"/>
  <c r="E46" i="8"/>
  <c r="F46" i="8" s="1"/>
  <c r="D46" i="8"/>
  <c r="D45" i="8"/>
  <c r="E45" i="8" s="1"/>
  <c r="F45" i="8" s="1"/>
  <c r="E44" i="8"/>
  <c r="F44" i="8" s="1"/>
  <c r="D44" i="8"/>
  <c r="D43" i="8"/>
  <c r="E43" i="8" s="1"/>
  <c r="F43" i="8" s="1"/>
  <c r="E42" i="8"/>
  <c r="F42" i="8" s="1"/>
  <c r="D42" i="8"/>
  <c r="D41" i="8"/>
  <c r="E41" i="8" s="1"/>
  <c r="F41" i="8" s="1"/>
  <c r="E40" i="8"/>
  <c r="F40" i="8" s="1"/>
  <c r="D40" i="8"/>
  <c r="D39" i="8"/>
  <c r="E39" i="8" s="1"/>
  <c r="F39" i="8" s="1"/>
  <c r="E38" i="8"/>
  <c r="F38" i="8" s="1"/>
  <c r="D38" i="8"/>
  <c r="D37" i="8"/>
  <c r="E37" i="8" s="1"/>
  <c r="F37" i="8" s="1"/>
  <c r="E36" i="8"/>
  <c r="F36" i="8" s="1"/>
  <c r="D36" i="8"/>
  <c r="D35" i="8"/>
  <c r="E35" i="8" s="1"/>
  <c r="F35" i="8" s="1"/>
  <c r="E34" i="8"/>
  <c r="F34" i="8" s="1"/>
  <c r="D34" i="8"/>
  <c r="D33" i="8"/>
  <c r="E33" i="8" s="1"/>
  <c r="F33" i="8" s="1"/>
  <c r="E32" i="8"/>
  <c r="F32" i="8" s="1"/>
  <c r="D32" i="8"/>
  <c r="D31" i="8"/>
  <c r="E31" i="8" s="1"/>
  <c r="F31" i="8" s="1"/>
  <c r="E30" i="8"/>
  <c r="F30" i="8" s="1"/>
  <c r="D30" i="8"/>
  <c r="D29" i="8"/>
  <c r="E29" i="8" s="1"/>
  <c r="F29" i="8" s="1"/>
  <c r="E28" i="8"/>
  <c r="F28" i="8" s="1"/>
  <c r="D28" i="8"/>
  <c r="D27" i="8"/>
  <c r="E27" i="8" s="1"/>
  <c r="F27" i="8" s="1"/>
  <c r="E26" i="8"/>
  <c r="F26" i="8" s="1"/>
  <c r="D26" i="8"/>
  <c r="D25" i="8"/>
  <c r="E25" i="8" s="1"/>
  <c r="F25" i="8" s="1"/>
  <c r="E24" i="8"/>
  <c r="F24" i="8" s="1"/>
  <c r="D24" i="8"/>
  <c r="D23" i="8"/>
  <c r="E23" i="8" s="1"/>
  <c r="F23" i="8" s="1"/>
  <c r="E22" i="8"/>
  <c r="F22" i="8" s="1"/>
  <c r="D22" i="8"/>
  <c r="D21" i="8"/>
  <c r="E21" i="8" s="1"/>
  <c r="F21" i="8" s="1"/>
  <c r="E20" i="8"/>
  <c r="F20" i="8" s="1"/>
  <c r="D20" i="8"/>
  <c r="D19" i="8"/>
  <c r="E19" i="8" s="1"/>
  <c r="F19" i="8" s="1"/>
  <c r="E18" i="8"/>
  <c r="F18" i="8" s="1"/>
  <c r="D18" i="8"/>
  <c r="D17" i="8"/>
  <c r="E17" i="8" s="1"/>
  <c r="F17" i="8" s="1"/>
  <c r="E16" i="8"/>
  <c r="F16" i="8" s="1"/>
  <c r="D16" i="8"/>
  <c r="D15" i="8"/>
  <c r="E15" i="8" s="1"/>
  <c r="F15" i="8" s="1"/>
  <c r="E14" i="8"/>
  <c r="F14" i="8" s="1"/>
  <c r="D14" i="8"/>
  <c r="D13" i="8"/>
  <c r="E13" i="8" s="1"/>
  <c r="F13" i="8" s="1"/>
  <c r="E12" i="8"/>
  <c r="F12" i="8" s="1"/>
  <c r="D12" i="8"/>
  <c r="D11" i="8"/>
  <c r="E11" i="8" s="1"/>
  <c r="F11" i="8" s="1"/>
  <c r="E10" i="8"/>
  <c r="F10" i="8" s="1"/>
  <c r="D10" i="8"/>
  <c r="D9" i="8"/>
  <c r="E9" i="8" s="1"/>
  <c r="F9" i="8" s="1"/>
  <c r="E8" i="8"/>
  <c r="F8" i="8" s="1"/>
  <c r="D8" i="8"/>
  <c r="D7" i="8"/>
  <c r="E7" i="8" s="1"/>
  <c r="F7" i="8" s="1"/>
  <c r="E6" i="8"/>
  <c r="F6" i="8" s="1"/>
  <c r="D6" i="8"/>
  <c r="J13" i="7"/>
  <c r="J12" i="7"/>
  <c r="J11" i="7"/>
  <c r="J10" i="7"/>
  <c r="J9" i="7"/>
  <c r="J7" i="7"/>
  <c r="J6" i="7"/>
  <c r="D151" i="6" l="1"/>
  <c r="E151" i="6" s="1"/>
  <c r="F151" i="6" s="1"/>
  <c r="E150" i="6"/>
  <c r="F150" i="6" s="1"/>
  <c r="D150" i="6"/>
  <c r="D149" i="6"/>
  <c r="E149" i="6" s="1"/>
  <c r="F149" i="6" s="1"/>
  <c r="E148" i="6"/>
  <c r="F148" i="6" s="1"/>
  <c r="D148" i="6"/>
  <c r="D147" i="6"/>
  <c r="E147" i="6" s="1"/>
  <c r="F147" i="6" s="1"/>
  <c r="E146" i="6"/>
  <c r="F146" i="6" s="1"/>
  <c r="D146" i="6"/>
  <c r="D145" i="6"/>
  <c r="E145" i="6" s="1"/>
  <c r="F145" i="6" s="1"/>
  <c r="E144" i="6"/>
  <c r="F144" i="6" s="1"/>
  <c r="D144" i="6"/>
  <c r="D143" i="6"/>
  <c r="E143" i="6" s="1"/>
  <c r="F143" i="6" s="1"/>
  <c r="E141" i="6"/>
  <c r="F141" i="6" s="1"/>
  <c r="D141" i="6"/>
  <c r="D140" i="6"/>
  <c r="E140" i="6" s="1"/>
  <c r="F140" i="6" s="1"/>
  <c r="E139" i="6"/>
  <c r="F139" i="6" s="1"/>
  <c r="D139" i="6"/>
  <c r="D138" i="6"/>
  <c r="E138" i="6" s="1"/>
  <c r="F138" i="6" s="1"/>
  <c r="E137" i="6"/>
  <c r="F137" i="6" s="1"/>
  <c r="D137" i="6"/>
  <c r="D136" i="6"/>
  <c r="E136" i="6" s="1"/>
  <c r="F136" i="6" s="1"/>
  <c r="E135" i="6"/>
  <c r="F135" i="6" s="1"/>
  <c r="D135" i="6"/>
  <c r="D134" i="6"/>
  <c r="E134" i="6" s="1"/>
  <c r="F134" i="6" s="1"/>
  <c r="E133" i="6"/>
  <c r="F133" i="6" s="1"/>
  <c r="D133" i="6"/>
  <c r="D132" i="6"/>
  <c r="E132" i="6" s="1"/>
  <c r="F132" i="6" s="1"/>
  <c r="E131" i="6"/>
  <c r="F131" i="6" s="1"/>
  <c r="D131" i="6"/>
  <c r="D130" i="6"/>
  <c r="E130" i="6" s="1"/>
  <c r="F130" i="6" s="1"/>
  <c r="E129" i="6"/>
  <c r="F129" i="6" s="1"/>
  <c r="D129" i="6"/>
  <c r="D128" i="6"/>
  <c r="E128" i="6" s="1"/>
  <c r="F128" i="6" s="1"/>
  <c r="E127" i="6"/>
  <c r="F127" i="6" s="1"/>
  <c r="D127" i="6"/>
  <c r="D126" i="6"/>
  <c r="E126" i="6" s="1"/>
  <c r="F126" i="6" s="1"/>
  <c r="E125" i="6"/>
  <c r="F125" i="6" s="1"/>
  <c r="D125" i="6"/>
  <c r="D124" i="6"/>
  <c r="E124" i="6" s="1"/>
  <c r="F124" i="6" s="1"/>
  <c r="E123" i="6"/>
  <c r="F123" i="6" s="1"/>
  <c r="D123" i="6"/>
  <c r="D122" i="6"/>
  <c r="E122" i="6" s="1"/>
  <c r="F122" i="6" s="1"/>
  <c r="E121" i="6"/>
  <c r="F121" i="6" s="1"/>
  <c r="D121" i="6"/>
  <c r="D120" i="6"/>
  <c r="E120" i="6" s="1"/>
  <c r="F120" i="6" s="1"/>
  <c r="E119" i="6"/>
  <c r="F119" i="6" s="1"/>
  <c r="D119" i="6"/>
  <c r="D118" i="6"/>
  <c r="E118" i="6" s="1"/>
  <c r="F118" i="6" s="1"/>
  <c r="E117" i="6"/>
  <c r="F117" i="6" s="1"/>
  <c r="D117" i="6"/>
  <c r="D116" i="6"/>
  <c r="E116" i="6" s="1"/>
  <c r="F116" i="6" s="1"/>
  <c r="E115" i="6"/>
  <c r="F115" i="6" s="1"/>
  <c r="D115" i="6"/>
  <c r="D113" i="6"/>
  <c r="E113" i="6" s="1"/>
  <c r="F113" i="6" s="1"/>
  <c r="E112" i="6"/>
  <c r="F112" i="6" s="1"/>
  <c r="D112" i="6"/>
  <c r="D111" i="6"/>
  <c r="E111" i="6" s="1"/>
  <c r="F111" i="6" s="1"/>
  <c r="E110" i="6"/>
  <c r="F110" i="6" s="1"/>
  <c r="D110" i="6"/>
  <c r="D109" i="6"/>
  <c r="E109" i="6" s="1"/>
  <c r="F109" i="6" s="1"/>
  <c r="E108" i="6"/>
  <c r="F108" i="6" s="1"/>
  <c r="D108" i="6"/>
  <c r="D107" i="6"/>
  <c r="E107" i="6" s="1"/>
  <c r="F107" i="6" s="1"/>
  <c r="E106" i="6"/>
  <c r="F106" i="6" s="1"/>
  <c r="D106" i="6"/>
  <c r="D105" i="6"/>
  <c r="E105" i="6" s="1"/>
  <c r="F105" i="6" s="1"/>
  <c r="E104" i="6"/>
  <c r="F104" i="6" s="1"/>
  <c r="D104" i="6"/>
  <c r="D103" i="6"/>
  <c r="E103" i="6" s="1"/>
  <c r="F103" i="6" s="1"/>
  <c r="E102" i="6"/>
  <c r="F102" i="6" s="1"/>
  <c r="D102" i="6"/>
  <c r="D101" i="6"/>
  <c r="E101" i="6" s="1"/>
  <c r="F101" i="6" s="1"/>
  <c r="E100" i="6"/>
  <c r="F100" i="6" s="1"/>
  <c r="D100" i="6"/>
  <c r="D98" i="6"/>
  <c r="E98" i="6" s="1"/>
  <c r="F98" i="6" s="1"/>
  <c r="E97" i="6"/>
  <c r="F97" i="6" s="1"/>
  <c r="D97" i="6"/>
  <c r="D96" i="6"/>
  <c r="E96" i="6" s="1"/>
  <c r="F96" i="6" s="1"/>
  <c r="E95" i="6"/>
  <c r="F95" i="6" s="1"/>
  <c r="D95" i="6"/>
  <c r="D94" i="6"/>
  <c r="E94" i="6" s="1"/>
  <c r="F94" i="6" s="1"/>
  <c r="E93" i="6"/>
  <c r="F93" i="6" s="1"/>
  <c r="D93" i="6"/>
  <c r="D92" i="6"/>
  <c r="E92" i="6" s="1"/>
  <c r="F92" i="6" s="1"/>
  <c r="E91" i="6"/>
  <c r="F91" i="6" s="1"/>
  <c r="D91" i="6"/>
  <c r="D90" i="6"/>
  <c r="E90" i="6" s="1"/>
  <c r="F90" i="6" s="1"/>
  <c r="E89" i="6"/>
  <c r="F89" i="6" s="1"/>
  <c r="D89" i="6"/>
  <c r="D88" i="6"/>
  <c r="E88" i="6" s="1"/>
  <c r="F88" i="6" s="1"/>
  <c r="E87" i="6"/>
  <c r="F87" i="6" s="1"/>
  <c r="D87" i="6"/>
  <c r="D86" i="6"/>
  <c r="E86" i="6" s="1"/>
  <c r="F86" i="6" s="1"/>
  <c r="E84" i="6"/>
  <c r="F84" i="6" s="1"/>
  <c r="D84" i="6"/>
  <c r="D83" i="6"/>
  <c r="E83" i="6" s="1"/>
  <c r="F83" i="6" s="1"/>
  <c r="E82" i="6"/>
  <c r="F82" i="6" s="1"/>
  <c r="D82" i="6"/>
  <c r="F81" i="6"/>
  <c r="D81" i="6"/>
  <c r="E81" i="6" s="1"/>
  <c r="E80" i="6"/>
  <c r="F80" i="6" s="1"/>
  <c r="D80" i="6"/>
  <c r="D79" i="6"/>
  <c r="E79" i="6" s="1"/>
  <c r="F79" i="6" s="1"/>
  <c r="E78" i="6"/>
  <c r="F78" i="6" s="1"/>
  <c r="D78" i="6"/>
  <c r="D77" i="6"/>
  <c r="E77" i="6" s="1"/>
  <c r="F77" i="6" s="1"/>
  <c r="E75" i="6"/>
  <c r="F75" i="6" s="1"/>
  <c r="D75" i="6"/>
  <c r="D74" i="6"/>
  <c r="E74" i="6" s="1"/>
  <c r="F74" i="6" s="1"/>
  <c r="E73" i="6"/>
  <c r="F73" i="6" s="1"/>
  <c r="D73" i="6"/>
  <c r="F72" i="6"/>
  <c r="D72" i="6"/>
  <c r="E72" i="6" s="1"/>
  <c r="E71" i="6"/>
  <c r="F71" i="6" s="1"/>
  <c r="D71" i="6"/>
  <c r="D70" i="6"/>
  <c r="E70" i="6" s="1"/>
  <c r="F70" i="6" s="1"/>
  <c r="E69" i="6"/>
  <c r="F69" i="6" s="1"/>
  <c r="D69" i="6"/>
  <c r="D68" i="6"/>
  <c r="E68" i="6" s="1"/>
  <c r="F68" i="6" s="1"/>
  <c r="E67" i="6"/>
  <c r="F67" i="6" s="1"/>
  <c r="D67" i="6"/>
  <c r="D66" i="6"/>
  <c r="E66" i="6" s="1"/>
  <c r="F66" i="6" s="1"/>
  <c r="E65" i="6"/>
  <c r="F65" i="6" s="1"/>
  <c r="D65" i="6"/>
  <c r="F64" i="6"/>
  <c r="D64" i="6"/>
  <c r="E64" i="6" s="1"/>
  <c r="E63" i="6"/>
  <c r="F63" i="6" s="1"/>
  <c r="D63" i="6"/>
  <c r="D62" i="6"/>
  <c r="E62" i="6" s="1"/>
  <c r="F62" i="6" s="1"/>
  <c r="E61" i="6"/>
  <c r="F61" i="6" s="1"/>
  <c r="D61" i="6"/>
  <c r="D60" i="6"/>
  <c r="E60" i="6" s="1"/>
  <c r="F60" i="6" s="1"/>
  <c r="E59" i="6"/>
  <c r="F59" i="6" s="1"/>
  <c r="D59" i="6"/>
  <c r="D58" i="6"/>
  <c r="E58" i="6" s="1"/>
  <c r="F58" i="6" s="1"/>
  <c r="E57" i="6"/>
  <c r="F57" i="6" s="1"/>
  <c r="D57" i="6"/>
  <c r="D56" i="6"/>
  <c r="E56" i="6" s="1"/>
  <c r="F56" i="6" s="1"/>
  <c r="E55" i="6"/>
  <c r="F55" i="6" s="1"/>
  <c r="D55" i="6"/>
  <c r="D54" i="6"/>
  <c r="E54" i="6" s="1"/>
  <c r="F54" i="6" s="1"/>
  <c r="E53" i="6"/>
  <c r="F53" i="6" s="1"/>
  <c r="D53" i="6"/>
  <c r="D52" i="6"/>
  <c r="E52" i="6" s="1"/>
  <c r="F52" i="6" s="1"/>
  <c r="E51" i="6"/>
  <c r="F51" i="6" s="1"/>
  <c r="D51" i="6"/>
  <c r="D50" i="6"/>
  <c r="E50" i="6" s="1"/>
  <c r="F50" i="6" s="1"/>
  <c r="E49" i="6"/>
  <c r="F49" i="6" s="1"/>
  <c r="D49" i="6"/>
  <c r="D48" i="6"/>
  <c r="E48" i="6" s="1"/>
  <c r="F48" i="6" s="1"/>
  <c r="E47" i="6"/>
  <c r="F47" i="6" s="1"/>
  <c r="D47" i="6"/>
  <c r="D46" i="6"/>
  <c r="E46" i="6" s="1"/>
  <c r="F46" i="6" s="1"/>
  <c r="E45" i="6"/>
  <c r="F45" i="6" s="1"/>
  <c r="D45" i="6"/>
  <c r="D44" i="6"/>
  <c r="E44" i="6" s="1"/>
  <c r="F44" i="6" s="1"/>
  <c r="E43" i="6"/>
  <c r="F43" i="6" s="1"/>
  <c r="D43" i="6"/>
  <c r="D42" i="6"/>
  <c r="E42" i="6" s="1"/>
  <c r="F42" i="6" s="1"/>
  <c r="E41" i="6"/>
  <c r="F41" i="6" s="1"/>
  <c r="D41" i="6"/>
  <c r="D40" i="6"/>
  <c r="E40" i="6" s="1"/>
  <c r="F40" i="6" s="1"/>
  <c r="E39" i="6"/>
  <c r="F39" i="6" s="1"/>
  <c r="D39" i="6"/>
  <c r="D38" i="6"/>
  <c r="E38" i="6" s="1"/>
  <c r="F38" i="6" s="1"/>
  <c r="E37" i="6"/>
  <c r="F37" i="6" s="1"/>
  <c r="D37" i="6"/>
  <c r="D36" i="6"/>
  <c r="E36" i="6" s="1"/>
  <c r="F36" i="6" s="1"/>
  <c r="E35" i="6"/>
  <c r="F35" i="6" s="1"/>
  <c r="D35" i="6"/>
  <c r="D34" i="6"/>
  <c r="E34" i="6" s="1"/>
  <c r="F34" i="6" s="1"/>
  <c r="E33" i="6"/>
  <c r="F33" i="6" s="1"/>
  <c r="D33" i="6"/>
  <c r="D32" i="6"/>
  <c r="E32" i="6" s="1"/>
  <c r="F32" i="6" s="1"/>
  <c r="E31" i="6"/>
  <c r="F31" i="6" s="1"/>
  <c r="D31" i="6"/>
  <c r="D30" i="6"/>
  <c r="E30" i="6" s="1"/>
  <c r="F30" i="6" s="1"/>
  <c r="E29" i="6"/>
  <c r="F29" i="6" s="1"/>
  <c r="D29" i="6"/>
  <c r="D28" i="6"/>
  <c r="E28" i="6" s="1"/>
  <c r="F28" i="6" s="1"/>
  <c r="E27" i="6"/>
  <c r="F27" i="6" s="1"/>
  <c r="D27" i="6"/>
  <c r="D26" i="6"/>
  <c r="E26" i="6" s="1"/>
  <c r="F26" i="6" s="1"/>
  <c r="E25" i="6"/>
  <c r="F25" i="6" s="1"/>
  <c r="D25" i="6"/>
  <c r="D24" i="6"/>
  <c r="E24" i="6" s="1"/>
  <c r="F24" i="6" s="1"/>
  <c r="E23" i="6"/>
  <c r="F23" i="6" s="1"/>
  <c r="D23" i="6"/>
  <c r="D22" i="6"/>
  <c r="E22" i="6" s="1"/>
  <c r="F22" i="6" s="1"/>
  <c r="E21" i="6"/>
  <c r="F21" i="6" s="1"/>
  <c r="D21" i="6"/>
  <c r="D20" i="6"/>
  <c r="E20" i="6" s="1"/>
  <c r="F20" i="6" s="1"/>
  <c r="E19" i="6"/>
  <c r="F19" i="6" s="1"/>
  <c r="D19" i="6"/>
  <c r="D18" i="6"/>
  <c r="E18" i="6" s="1"/>
  <c r="F18" i="6" s="1"/>
  <c r="E17" i="6"/>
  <c r="F17" i="6" s="1"/>
  <c r="D17" i="6"/>
  <c r="D16" i="6"/>
  <c r="E16" i="6" s="1"/>
  <c r="F16" i="6" s="1"/>
  <c r="E15" i="6"/>
  <c r="F15" i="6" s="1"/>
  <c r="D15" i="6"/>
  <c r="D14" i="6"/>
  <c r="E14" i="6" s="1"/>
  <c r="F14" i="6" s="1"/>
  <c r="E13" i="6"/>
  <c r="F13" i="6" s="1"/>
  <c r="D13" i="6"/>
  <c r="D12" i="6"/>
  <c r="E12" i="6" s="1"/>
  <c r="F12" i="6" s="1"/>
  <c r="E11" i="6"/>
  <c r="F11" i="6" s="1"/>
  <c r="D11" i="6"/>
  <c r="D10" i="6"/>
  <c r="E10" i="6" s="1"/>
  <c r="F10" i="6" s="1"/>
  <c r="E9" i="6"/>
  <c r="F9" i="6" s="1"/>
  <c r="D9" i="6"/>
  <c r="D8" i="6"/>
  <c r="E8" i="6" s="1"/>
  <c r="F8" i="6" s="1"/>
  <c r="E7" i="6"/>
  <c r="F7" i="6" s="1"/>
  <c r="D7" i="6"/>
  <c r="D6" i="6"/>
  <c r="E6" i="6" s="1"/>
  <c r="F6" i="6" s="1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8" i="1" l="1"/>
  <c r="D89" i="4" l="1"/>
  <c r="E89" i="4" s="1"/>
  <c r="F89" i="4" s="1"/>
  <c r="D169" i="4"/>
  <c r="E169" i="4" s="1"/>
  <c r="F169" i="4" s="1"/>
  <c r="D168" i="4"/>
  <c r="E168" i="4" s="1"/>
  <c r="F168" i="4" s="1"/>
  <c r="D167" i="4"/>
  <c r="E167" i="4" s="1"/>
  <c r="F167" i="4" s="1"/>
  <c r="D165" i="4"/>
  <c r="E165" i="4" s="1"/>
  <c r="F165" i="4" s="1"/>
  <c r="D163" i="4"/>
  <c r="E163" i="4" s="1"/>
  <c r="F163" i="4" s="1"/>
  <c r="D164" i="4"/>
  <c r="E164" i="4" s="1"/>
  <c r="F164" i="4" s="1"/>
  <c r="D162" i="4"/>
  <c r="E162" i="4" s="1"/>
  <c r="F162" i="4" s="1"/>
  <c r="D156" i="4"/>
  <c r="E156" i="4" s="1"/>
  <c r="F156" i="4" s="1"/>
  <c r="D157" i="4"/>
  <c r="E157" i="4" s="1"/>
  <c r="F157" i="4" s="1"/>
  <c r="D158" i="4"/>
  <c r="E158" i="4" s="1"/>
  <c r="F158" i="4" s="1"/>
  <c r="D159" i="4"/>
  <c r="E159" i="4" s="1"/>
  <c r="F159" i="4" s="1"/>
  <c r="D160" i="4"/>
  <c r="E160" i="4" s="1"/>
  <c r="F160" i="4" s="1"/>
  <c r="D161" i="4"/>
  <c r="E161" i="4" s="1"/>
  <c r="F161" i="4" s="1"/>
  <c r="D166" i="4"/>
  <c r="E166" i="4" s="1"/>
  <c r="F166" i="4" s="1"/>
  <c r="D155" i="4"/>
  <c r="E155" i="4" s="1"/>
  <c r="F155" i="4" s="1"/>
  <c r="D123" i="4"/>
  <c r="E123" i="4" s="1"/>
  <c r="F123" i="4" s="1"/>
  <c r="D124" i="4"/>
  <c r="E124" i="4" s="1"/>
  <c r="F124" i="4" s="1"/>
  <c r="D125" i="4"/>
  <c r="E125" i="4" s="1"/>
  <c r="F125" i="4" s="1"/>
  <c r="D122" i="4"/>
  <c r="E122" i="4" s="1"/>
  <c r="F122" i="4" s="1"/>
  <c r="D121" i="4"/>
  <c r="E121" i="4" s="1"/>
  <c r="F121" i="4" s="1"/>
  <c r="D120" i="4"/>
  <c r="E120" i="4" s="1"/>
  <c r="F120" i="4" s="1"/>
  <c r="D117" i="4"/>
  <c r="E117" i="4" s="1"/>
  <c r="F117" i="4" s="1"/>
  <c r="D106" i="4"/>
  <c r="E106" i="4" s="1"/>
  <c r="F106" i="4" s="1"/>
  <c r="D105" i="4"/>
  <c r="E105" i="4" s="1"/>
  <c r="F105" i="4" s="1"/>
  <c r="D148" i="4"/>
  <c r="E148" i="4" s="1"/>
  <c r="F148" i="4" s="1"/>
  <c r="D147" i="4"/>
  <c r="E147" i="4" s="1"/>
  <c r="F147" i="4" s="1"/>
  <c r="D146" i="4"/>
  <c r="E146" i="4" s="1"/>
  <c r="F146" i="4" s="1"/>
  <c r="D145" i="4"/>
  <c r="E145" i="4" s="1"/>
  <c r="F145" i="4" s="1"/>
  <c r="D144" i="4"/>
  <c r="E144" i="4" s="1"/>
  <c r="F144" i="4" s="1"/>
  <c r="D143" i="4"/>
  <c r="E143" i="4" s="1"/>
  <c r="F143" i="4" s="1"/>
  <c r="D142" i="4"/>
  <c r="E142" i="4" s="1"/>
  <c r="F142" i="4" s="1"/>
  <c r="D141" i="4"/>
  <c r="E141" i="4" s="1"/>
  <c r="F141" i="4" s="1"/>
  <c r="D140" i="4"/>
  <c r="E140" i="4" s="1"/>
  <c r="F140" i="4" s="1"/>
  <c r="D128" i="4"/>
  <c r="E128" i="4" s="1"/>
  <c r="F128" i="4" s="1"/>
  <c r="D129" i="4"/>
  <c r="E129" i="4" s="1"/>
  <c r="F129" i="4" s="1"/>
  <c r="D21" i="4"/>
  <c r="E21" i="4" s="1"/>
  <c r="F21" i="4" s="1"/>
  <c r="D130" i="4" l="1"/>
  <c r="E130" i="4" s="1"/>
  <c r="F130" i="4" s="1"/>
  <c r="D131" i="4"/>
  <c r="E131" i="4" s="1"/>
  <c r="F131" i="4" s="1"/>
  <c r="D132" i="4"/>
  <c r="E132" i="4" s="1"/>
  <c r="F132" i="4" s="1"/>
  <c r="D133" i="4"/>
  <c r="E133" i="4" s="1"/>
  <c r="F133" i="4" s="1"/>
  <c r="D134" i="4"/>
  <c r="E134" i="4" s="1"/>
  <c r="F134" i="4" s="1"/>
  <c r="D135" i="4"/>
  <c r="E135" i="4" s="1"/>
  <c r="F135" i="4" s="1"/>
  <c r="D136" i="4"/>
  <c r="E136" i="4" s="1"/>
  <c r="F136" i="4" s="1"/>
  <c r="D137" i="4"/>
  <c r="E137" i="4" s="1"/>
  <c r="F137" i="4" s="1"/>
  <c r="D138" i="4"/>
  <c r="E138" i="4" s="1"/>
  <c r="F138" i="4" s="1"/>
  <c r="D139" i="4"/>
  <c r="E139" i="4" s="1"/>
  <c r="F139" i="4" s="1"/>
  <c r="D149" i="4"/>
  <c r="E149" i="4" s="1"/>
  <c r="F149" i="4" s="1"/>
  <c r="D150" i="4"/>
  <c r="E150" i="4" s="1"/>
  <c r="F150" i="4" s="1"/>
  <c r="D151" i="4"/>
  <c r="E151" i="4" s="1"/>
  <c r="F151" i="4" s="1"/>
  <c r="D152" i="4"/>
  <c r="E152" i="4" s="1"/>
  <c r="F152" i="4" s="1"/>
  <c r="D153" i="4"/>
  <c r="E153" i="4" s="1"/>
  <c r="F153" i="4" s="1"/>
  <c r="D109" i="4"/>
  <c r="E109" i="4" s="1"/>
  <c r="F109" i="4" s="1"/>
  <c r="D110" i="4"/>
  <c r="E110" i="4" s="1"/>
  <c r="F110" i="4" s="1"/>
  <c r="D111" i="4"/>
  <c r="E111" i="4" s="1"/>
  <c r="F111" i="4" s="1"/>
  <c r="D112" i="4"/>
  <c r="E112" i="4" s="1"/>
  <c r="F112" i="4" s="1"/>
  <c r="D113" i="4"/>
  <c r="E113" i="4" s="1"/>
  <c r="F113" i="4" s="1"/>
  <c r="D114" i="4"/>
  <c r="E114" i="4" s="1"/>
  <c r="F114" i="4" s="1"/>
  <c r="D115" i="4"/>
  <c r="E115" i="4" s="1"/>
  <c r="F115" i="4" s="1"/>
  <c r="D116" i="4"/>
  <c r="E116" i="4" s="1"/>
  <c r="F116" i="4" s="1"/>
  <c r="D118" i="4"/>
  <c r="E118" i="4" s="1"/>
  <c r="F118" i="4" s="1"/>
  <c r="D119" i="4"/>
  <c r="E119" i="4" s="1"/>
  <c r="F119" i="4" s="1"/>
  <c r="D108" i="4"/>
  <c r="E108" i="4" s="1"/>
  <c r="F108" i="4" s="1"/>
  <c r="D92" i="4"/>
  <c r="E92" i="4" s="1"/>
  <c r="F92" i="4" s="1"/>
  <c r="D93" i="4"/>
  <c r="E93" i="4" s="1"/>
  <c r="F93" i="4" s="1"/>
  <c r="D94" i="4"/>
  <c r="E94" i="4" s="1"/>
  <c r="F94" i="4" s="1"/>
  <c r="D96" i="4"/>
  <c r="E96" i="4" s="1"/>
  <c r="F96" i="4" s="1"/>
  <c r="D97" i="4"/>
  <c r="E97" i="4" s="1"/>
  <c r="F97" i="4" s="1"/>
  <c r="D98" i="4"/>
  <c r="E98" i="4" s="1"/>
  <c r="F98" i="4" s="1"/>
  <c r="D99" i="4"/>
  <c r="E99" i="4" s="1"/>
  <c r="F99" i="4" s="1"/>
  <c r="D100" i="4"/>
  <c r="E100" i="4" s="1"/>
  <c r="F100" i="4" s="1"/>
  <c r="D101" i="4"/>
  <c r="E101" i="4" s="1"/>
  <c r="F101" i="4" s="1"/>
  <c r="D102" i="4"/>
  <c r="E102" i="4" s="1"/>
  <c r="F102" i="4" s="1"/>
  <c r="D103" i="4"/>
  <c r="E103" i="4" s="1"/>
  <c r="F103" i="4" s="1"/>
  <c r="D104" i="4"/>
  <c r="E104" i="4" s="1"/>
  <c r="F104" i="4" s="1"/>
  <c r="D91" i="4"/>
  <c r="E91" i="4" s="1"/>
  <c r="F91" i="4" s="1"/>
  <c r="D83" i="4"/>
  <c r="E83" i="4" s="1"/>
  <c r="F83" i="4" s="1"/>
  <c r="D84" i="4"/>
  <c r="E84" i="4" s="1"/>
  <c r="F84" i="4" s="1"/>
  <c r="D85" i="4"/>
  <c r="E85" i="4" s="1"/>
  <c r="F85" i="4" s="1"/>
  <c r="D86" i="4"/>
  <c r="E86" i="4" s="1"/>
  <c r="F86" i="4" s="1"/>
  <c r="D87" i="4"/>
  <c r="E87" i="4" s="1"/>
  <c r="F87" i="4" s="1"/>
  <c r="D88" i="4"/>
  <c r="E88" i="4" s="1"/>
  <c r="F88" i="4" s="1"/>
  <c r="D82" i="4"/>
  <c r="E82" i="4" s="1"/>
  <c r="F82" i="4" s="1"/>
  <c r="D7" i="4"/>
  <c r="E7" i="4" s="1"/>
  <c r="F7" i="4" s="1"/>
  <c r="D8" i="4"/>
  <c r="E8" i="4" s="1"/>
  <c r="F8" i="4" s="1"/>
  <c r="D9" i="4"/>
  <c r="E9" i="4" s="1"/>
  <c r="F9" i="4" s="1"/>
  <c r="D10" i="4"/>
  <c r="E10" i="4" s="1"/>
  <c r="F10" i="4" s="1"/>
  <c r="D11" i="4"/>
  <c r="E11" i="4" s="1"/>
  <c r="F11" i="4" s="1"/>
  <c r="D12" i="4"/>
  <c r="E12" i="4" s="1"/>
  <c r="F12" i="4" s="1"/>
  <c r="D13" i="4"/>
  <c r="E13" i="4" s="1"/>
  <c r="F13" i="4" s="1"/>
  <c r="D14" i="4"/>
  <c r="E14" i="4" s="1"/>
  <c r="F14" i="4" s="1"/>
  <c r="D15" i="4"/>
  <c r="E15" i="4" s="1"/>
  <c r="F15" i="4" s="1"/>
  <c r="D16" i="4"/>
  <c r="E16" i="4" s="1"/>
  <c r="F16" i="4" s="1"/>
  <c r="D17" i="4"/>
  <c r="E17" i="4" s="1"/>
  <c r="F17" i="4" s="1"/>
  <c r="D18" i="4"/>
  <c r="E18" i="4" s="1"/>
  <c r="F18" i="4" s="1"/>
  <c r="D19" i="4"/>
  <c r="E19" i="4" s="1"/>
  <c r="F19" i="4" s="1"/>
  <c r="D20" i="4"/>
  <c r="E20" i="4" s="1"/>
  <c r="F20" i="4" s="1"/>
  <c r="D22" i="4"/>
  <c r="E22" i="4" s="1"/>
  <c r="F22" i="4" s="1"/>
  <c r="D23" i="4"/>
  <c r="E23" i="4" s="1"/>
  <c r="F23" i="4" s="1"/>
  <c r="D24" i="4"/>
  <c r="E24" i="4" s="1"/>
  <c r="F24" i="4" s="1"/>
  <c r="D25" i="4"/>
  <c r="E25" i="4" s="1"/>
  <c r="F25" i="4" s="1"/>
  <c r="D26" i="4"/>
  <c r="E26" i="4" s="1"/>
  <c r="F26" i="4" s="1"/>
  <c r="D27" i="4"/>
  <c r="E27" i="4" s="1"/>
  <c r="F27" i="4" s="1"/>
  <c r="D28" i="4"/>
  <c r="E28" i="4" s="1"/>
  <c r="F28" i="4" s="1"/>
  <c r="D29" i="4"/>
  <c r="E29" i="4" s="1"/>
  <c r="F29" i="4" s="1"/>
  <c r="D30" i="4"/>
  <c r="E30" i="4" s="1"/>
  <c r="F30" i="4" s="1"/>
  <c r="D31" i="4"/>
  <c r="E31" i="4" s="1"/>
  <c r="F31" i="4" s="1"/>
  <c r="D32" i="4"/>
  <c r="E32" i="4" s="1"/>
  <c r="F32" i="4" s="1"/>
  <c r="D33" i="4"/>
  <c r="E33" i="4" s="1"/>
  <c r="F33" i="4" s="1"/>
  <c r="D34" i="4"/>
  <c r="E34" i="4" s="1"/>
  <c r="F34" i="4" s="1"/>
  <c r="D35" i="4"/>
  <c r="E35" i="4" s="1"/>
  <c r="F35" i="4" s="1"/>
  <c r="D36" i="4"/>
  <c r="E36" i="4" s="1"/>
  <c r="F36" i="4" s="1"/>
  <c r="D37" i="4"/>
  <c r="E37" i="4" s="1"/>
  <c r="F37" i="4" s="1"/>
  <c r="D38" i="4"/>
  <c r="E38" i="4" s="1"/>
  <c r="F38" i="4" s="1"/>
  <c r="D39" i="4"/>
  <c r="E39" i="4" s="1"/>
  <c r="F39" i="4" s="1"/>
  <c r="D40" i="4"/>
  <c r="E40" i="4" s="1"/>
  <c r="F40" i="4" s="1"/>
  <c r="D41" i="4"/>
  <c r="E41" i="4" s="1"/>
  <c r="F41" i="4" s="1"/>
  <c r="D42" i="4"/>
  <c r="E42" i="4" s="1"/>
  <c r="F42" i="4" s="1"/>
  <c r="D43" i="4"/>
  <c r="E43" i="4" s="1"/>
  <c r="F43" i="4" s="1"/>
  <c r="D44" i="4"/>
  <c r="E44" i="4" s="1"/>
  <c r="F44" i="4" s="1"/>
  <c r="D45" i="4"/>
  <c r="E45" i="4" s="1"/>
  <c r="F45" i="4" s="1"/>
  <c r="D46" i="4"/>
  <c r="E46" i="4" s="1"/>
  <c r="F46" i="4" s="1"/>
  <c r="D47" i="4"/>
  <c r="E47" i="4" s="1"/>
  <c r="F47" i="4" s="1"/>
  <c r="D48" i="4"/>
  <c r="E48" i="4" s="1"/>
  <c r="F48" i="4" s="1"/>
  <c r="D49" i="4"/>
  <c r="E49" i="4" s="1"/>
  <c r="F49" i="4" s="1"/>
  <c r="D50" i="4"/>
  <c r="E50" i="4" s="1"/>
  <c r="F50" i="4" s="1"/>
  <c r="D51" i="4"/>
  <c r="E51" i="4" s="1"/>
  <c r="F51" i="4" s="1"/>
  <c r="D52" i="4"/>
  <c r="E52" i="4" s="1"/>
  <c r="F52" i="4" s="1"/>
  <c r="D53" i="4"/>
  <c r="E53" i="4" s="1"/>
  <c r="F53" i="4" s="1"/>
  <c r="D54" i="4"/>
  <c r="E54" i="4" s="1"/>
  <c r="F54" i="4" s="1"/>
  <c r="D55" i="4"/>
  <c r="E55" i="4" s="1"/>
  <c r="F55" i="4" s="1"/>
  <c r="D56" i="4"/>
  <c r="E56" i="4" s="1"/>
  <c r="F56" i="4" s="1"/>
  <c r="D57" i="4"/>
  <c r="E57" i="4" s="1"/>
  <c r="F57" i="4" s="1"/>
  <c r="D58" i="4"/>
  <c r="E58" i="4" s="1"/>
  <c r="F58" i="4" s="1"/>
  <c r="D59" i="4"/>
  <c r="E59" i="4" s="1"/>
  <c r="F59" i="4" s="1"/>
  <c r="D60" i="4"/>
  <c r="E60" i="4" s="1"/>
  <c r="F60" i="4" s="1"/>
  <c r="D61" i="4"/>
  <c r="E61" i="4" s="1"/>
  <c r="F61" i="4" s="1"/>
  <c r="D62" i="4"/>
  <c r="E62" i="4" s="1"/>
  <c r="F62" i="4" s="1"/>
  <c r="D63" i="4"/>
  <c r="E63" i="4" s="1"/>
  <c r="F63" i="4" s="1"/>
  <c r="D64" i="4"/>
  <c r="E64" i="4" s="1"/>
  <c r="F64" i="4" s="1"/>
  <c r="D65" i="4"/>
  <c r="E65" i="4" s="1"/>
  <c r="F65" i="4" s="1"/>
  <c r="D66" i="4"/>
  <c r="E66" i="4" s="1"/>
  <c r="F66" i="4" s="1"/>
  <c r="D67" i="4"/>
  <c r="E67" i="4" s="1"/>
  <c r="F67" i="4" s="1"/>
  <c r="D68" i="4"/>
  <c r="E68" i="4" s="1"/>
  <c r="F68" i="4" s="1"/>
  <c r="D69" i="4"/>
  <c r="E69" i="4" s="1"/>
  <c r="F69" i="4" s="1"/>
  <c r="D70" i="4"/>
  <c r="E70" i="4" s="1"/>
  <c r="F70" i="4" s="1"/>
  <c r="D71" i="4"/>
  <c r="E71" i="4" s="1"/>
  <c r="F71" i="4" s="1"/>
  <c r="D72" i="4"/>
  <c r="E72" i="4" s="1"/>
  <c r="F72" i="4" s="1"/>
  <c r="D73" i="4"/>
  <c r="E73" i="4" s="1"/>
  <c r="F73" i="4" s="1"/>
  <c r="D74" i="4"/>
  <c r="E74" i="4" s="1"/>
  <c r="F74" i="4" s="1"/>
  <c r="D75" i="4"/>
  <c r="E75" i="4" s="1"/>
  <c r="F75" i="4" s="1"/>
  <c r="D76" i="4"/>
  <c r="E76" i="4" s="1"/>
  <c r="F76" i="4" s="1"/>
  <c r="D77" i="4"/>
  <c r="E77" i="4" s="1"/>
  <c r="F77" i="4" s="1"/>
  <c r="D78" i="4"/>
  <c r="E78" i="4" s="1"/>
  <c r="F78" i="4" s="1"/>
  <c r="D79" i="4"/>
  <c r="E79" i="4" s="1"/>
  <c r="F79" i="4" s="1"/>
  <c r="D80" i="4"/>
  <c r="E80" i="4" s="1"/>
  <c r="F80" i="4" s="1"/>
  <c r="D6" i="4"/>
  <c r="E6" i="4" s="1"/>
  <c r="F6" i="4" s="1"/>
  <c r="J10" i="1" l="1"/>
  <c r="J9" i="1"/>
  <c r="J6" i="1"/>
</calcChain>
</file>

<file path=xl/sharedStrings.xml><?xml version="1.0" encoding="utf-8"?>
<sst xmlns="http://schemas.openxmlformats.org/spreadsheetml/2006/main" count="2751" uniqueCount="606">
  <si>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</si>
  <si>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</si>
  <si>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</si>
  <si>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</si>
  <si>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</si>
  <si>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</si>
  <si>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</si>
  <si>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</si>
  <si>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</si>
  <si>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</si>
  <si>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</si>
  <si>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</si>
  <si>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D4</t>
  </si>
  <si>
    <t>D4 A</t>
  </si>
  <si>
    <t>Tempomat</t>
  </si>
  <si>
    <t>Audio kontrole na upravljaču</t>
  </si>
  <si>
    <t>Sustav za kakvoću zraka AQS</t>
  </si>
  <si>
    <t>Senzor vlažnosti zraka</t>
  </si>
  <si>
    <t>Visokotlačno pranje glavnih svjetala</t>
  </si>
  <si>
    <t>Automatski zatamnjivi unutrašnji i vanjski retrovizori</t>
  </si>
  <si>
    <t xml:space="preserve">Aktivna glavna svjetla Dual-Xenon </t>
  </si>
  <si>
    <t>Bogatije unutrašnje osvjetljenje</t>
  </si>
  <si>
    <t>El. sklopivi vanjski retrovizori s osvjetljenjem tla</t>
  </si>
  <si>
    <t>Senzori za parkiranje, sprijeda i straga</t>
  </si>
  <si>
    <t>Sensus Connect s High Performance Sound audio sustavom</t>
  </si>
  <si>
    <t>Senzor za kišu</t>
  </si>
  <si>
    <t>Presvlake Tkanina/T-Tec</t>
  </si>
  <si>
    <t xml:space="preserve">17" alu naplatci 215/50, REX </t>
  </si>
  <si>
    <t>Opće opcije</t>
  </si>
  <si>
    <t>Električno podesivo suvozačevo sjedalo</t>
  </si>
  <si>
    <t>Grijana sjedala, sprijeda</t>
  </si>
  <si>
    <t>Podvozje Sport</t>
  </si>
  <si>
    <t>Električni krovni prozor</t>
  </si>
  <si>
    <t>El. podesivo vozačevo sjedalo s memorijom</t>
  </si>
  <si>
    <t>Podni tepisi od tkanine, 4 komada</t>
  </si>
  <si>
    <t>Osvjetljena kozmetička ogledala, sprijeda</t>
  </si>
  <si>
    <t>Električna brava za sigurnost djece na stražnjim vratima</t>
  </si>
  <si>
    <t>Volvo Guard Alarm</t>
  </si>
  <si>
    <t>Pepeljara sprijeda i straga, upaljač</t>
  </si>
  <si>
    <t>Podvozje Comfort</t>
  </si>
  <si>
    <t>Unutrašnji retrovizor s automatskim zatamnjenjem</t>
  </si>
  <si>
    <t>Progresivni servo upravljač</t>
  </si>
  <si>
    <t>Laminirana stakla, bočna i stražnje + vodoodbojna</t>
  </si>
  <si>
    <t>Dodatni grijač (FFH) s tajmerom</t>
  </si>
  <si>
    <t>Kukica za dječje sjedalo u podnom dijelu 
kod suvozača</t>
  </si>
  <si>
    <t>Držač naočala</t>
  </si>
  <si>
    <t>Brzo sklapanje suvozačevog sjedala</t>
  </si>
  <si>
    <t>Bez oznake motora</t>
  </si>
  <si>
    <t>Sigurnosni vijci za naplatke</t>
  </si>
  <si>
    <t>Naslon za ruke straga s držačima za čaše i pretincem</t>
  </si>
  <si>
    <t>Držač torbe za kupovinu</t>
  </si>
  <si>
    <t>IC atermičko vjetrobransko staklo</t>
  </si>
  <si>
    <t>Sklopivi držači za glavu, stražnja sjedala</t>
  </si>
  <si>
    <t>Utičnica od 12V, prtljažnik</t>
  </si>
  <si>
    <t>Ukrasni umetci Aluminium</t>
  </si>
  <si>
    <t>Unutrašnji retrovizor s automatskim zatamnjivanjem i kompasom</t>
  </si>
  <si>
    <t xml:space="preserve">Dvostruke ispušne cijevi </t>
  </si>
  <si>
    <t>Senzori za parkiranje, straga</t>
  </si>
  <si>
    <t xml:space="preserve">Podvozje Four-C  </t>
  </si>
  <si>
    <t>Osobni komunikator s vozilom PCC i Sustav vožnje bez ključa</t>
  </si>
  <si>
    <t>Digitalni Instrument z 8' Active TFT zaslonom bez kromiranih detalja</t>
  </si>
  <si>
    <t>Grijane mlaznice za pranje</t>
  </si>
  <si>
    <t>Sustav za kontrolu mrtvoga kuta (BLIS)</t>
  </si>
  <si>
    <t>Električno podešavanje lumbalnog dijela naslona (2-smjera)</t>
  </si>
  <si>
    <t>Prekidač za isključivanje suvozačevog zračnog jastuka</t>
  </si>
  <si>
    <t>Grijana sjedala, straga</t>
  </si>
  <si>
    <t xml:space="preserve">Sustav vozačevog nadzora </t>
  </si>
  <si>
    <t>Kamera za pomoć pri parkiranju, straga</t>
  </si>
  <si>
    <t>Zasebno zaključavanje u prtljažniku</t>
  </si>
  <si>
    <t>Sustav upozorenja od sudara s automatskim kočenjem</t>
  </si>
  <si>
    <t>Priprema za parkirnu kameru</t>
  </si>
  <si>
    <t>Ukrasni umetci, Piano Black</t>
  </si>
  <si>
    <t>Ukrasni umetci Svjetlucavi grafit</t>
  </si>
  <si>
    <t>Prekidač za zaključavanje na suvozačevoj strani</t>
  </si>
  <si>
    <t>Grijani upravljač, koža</t>
  </si>
  <si>
    <t>Pomoč za paralelno parkiranje</t>
  </si>
  <si>
    <t>Grijano vjetrobransko staklo</t>
  </si>
  <si>
    <t>Kontrola promjene stupnjeva prijenosa na upravljaču</t>
  </si>
  <si>
    <t>3-stupanjsko podešenje jakosti servo upravljača, s memorijom</t>
  </si>
  <si>
    <t>Sensus Navigacija</t>
  </si>
  <si>
    <t>Sensus Connect s Premium Sound audio sustavom</t>
  </si>
  <si>
    <t>Audio sustav High Performance</t>
  </si>
  <si>
    <t>Digitalna TV</t>
  </si>
  <si>
    <t>Daljinski upravljač za Digitalni TV</t>
  </si>
  <si>
    <t>Presvlake</t>
  </si>
  <si>
    <t>Presvlake Koža</t>
  </si>
  <si>
    <t>Presvlake Koža uz Crnu oblogu stropa</t>
  </si>
  <si>
    <t>Presvlake Koža Sport</t>
  </si>
  <si>
    <t>Presvlake Tkanina/T-Tec uz Crnu oblogu stropa</t>
  </si>
  <si>
    <t>Presvlake R-Design (Koža)</t>
  </si>
  <si>
    <t>Boje</t>
  </si>
  <si>
    <t>019</t>
  </si>
  <si>
    <t>Crni kamen</t>
  </si>
  <si>
    <t>Inscription Električno srebrna metalik</t>
  </si>
  <si>
    <t>Morska školjka metalik</t>
  </si>
  <si>
    <t>Inscription Amber crna metalik</t>
  </si>
  <si>
    <t>Saville siva metalik</t>
  </si>
  <si>
    <t>Strastveno crvena</t>
  </si>
  <si>
    <t>Ledeno bijela</t>
  </si>
  <si>
    <t>Flamenco crvena metalik</t>
  </si>
  <si>
    <t>Inscription Kristalno bijeli biser</t>
  </si>
  <si>
    <t>Svijetlo srebrna metalik</t>
  </si>
  <si>
    <t>Power plava metalik</t>
  </si>
  <si>
    <t>Naplatci</t>
  </si>
  <si>
    <t>18" alu naplatci 235/40, TITANIA</t>
  </si>
  <si>
    <t xml:space="preserve">17" alu naplatci 235/45, SADIA </t>
  </si>
  <si>
    <t>19" alu naplatci 235/40, Inscription BOR DC Tamno sivi</t>
  </si>
  <si>
    <t>16" alu naplatci 215/55, HERA</t>
  </si>
  <si>
    <t>19" alu naplatci 235/40, IXION II</t>
  </si>
  <si>
    <t>Paketi</t>
  </si>
  <si>
    <t>Kinetic</t>
  </si>
  <si>
    <t>Momentum</t>
  </si>
  <si>
    <t>Summum</t>
  </si>
  <si>
    <t>Prodajna cijena bez PDV-a (KN)</t>
  </si>
  <si>
    <t>Prodajna cijena s PDV-om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</si>
  <si>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</si>
  <si>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</si>
  <si>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</si>
  <si>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>OPCIJA</t>
  </si>
  <si>
    <t>KOD</t>
  </si>
  <si>
    <t>NAZIV</t>
  </si>
  <si>
    <t>Momentum, Summum</t>
  </si>
  <si>
    <t>Ukrasni umetci, drvo Urbane</t>
  </si>
  <si>
    <t>Multimedija</t>
  </si>
  <si>
    <t>Nordic, Kinetic</t>
  </si>
  <si>
    <t>Ocean Race</t>
  </si>
  <si>
    <t>Krovni nosači</t>
  </si>
  <si>
    <t>Mrežica za zaštitu tereta</t>
  </si>
  <si>
    <t>Zatamnjena stakla, vrata straga i prtljažnik</t>
  </si>
  <si>
    <t>Dva ugrađena podizna sjedala (stražnja sjedala)</t>
  </si>
  <si>
    <t>Metalni prag za prtljagu</t>
  </si>
  <si>
    <t>Srebrni krovni nosači</t>
  </si>
  <si>
    <t>K7xx</t>
  </si>
  <si>
    <t>K76xx</t>
  </si>
  <si>
    <t>K3xx</t>
  </si>
  <si>
    <t>K36xx</t>
  </si>
  <si>
    <t>K6xx</t>
  </si>
  <si>
    <t>K66xx</t>
  </si>
  <si>
    <t>KTxx</t>
  </si>
  <si>
    <t>140 / 190</t>
  </si>
  <si>
    <t>Rezervni kotač Tempa</t>
  </si>
  <si>
    <t>Momentum, Summum, R-Design Momentum</t>
  </si>
  <si>
    <t>18" alu naplatci 235/40, Black Diamond Cut</t>
  </si>
  <si>
    <t>17" alu naplatci Pallene</t>
  </si>
  <si>
    <t>18" alu naplatci Skadi</t>
  </si>
  <si>
    <t>19" alu naplatci Portia Black</t>
  </si>
  <si>
    <t xml:space="preserve">19" alu naplatci Portia </t>
  </si>
  <si>
    <t>KV6Z</t>
  </si>
  <si>
    <t>VOR Presvlake Koža uz Crnu oblogu stropa</t>
  </si>
  <si>
    <t>Magic plava</t>
  </si>
  <si>
    <t>Volvo Ocean Race plava</t>
  </si>
  <si>
    <t>Osmium siva</t>
  </si>
  <si>
    <t xml:space="preserve">Onyx crna </t>
  </si>
  <si>
    <t>MC0R0</t>
  </si>
  <si>
    <t>Zimski paket (11,602,871)</t>
  </si>
  <si>
    <t>MC0R2</t>
  </si>
  <si>
    <t>Zimski paket PRO (11,602,752,869,871)</t>
  </si>
  <si>
    <t>MC0RA</t>
  </si>
  <si>
    <t>Business Connect (255,529,935)</t>
  </si>
  <si>
    <t>MC0RC</t>
  </si>
  <si>
    <r>
      <t xml:space="preserve">Business Connect (255,935) </t>
    </r>
    <r>
      <rPr>
        <i/>
        <sz val="11"/>
        <rFont val="Calibri"/>
        <family val="2"/>
        <charset val="238"/>
        <scheme val="minor"/>
      </rPr>
      <t>Momentum, Summum, R-Design Momentum</t>
    </r>
  </si>
  <si>
    <t>MC0RG</t>
  </si>
  <si>
    <t>Obiteljski paket V60 (114,322,641)</t>
  </si>
  <si>
    <t>MC0RL</t>
  </si>
  <si>
    <t>Paket IntelliSafe PRO (603,769,818)</t>
  </si>
  <si>
    <t>Paket Rasvjeta (65,169,605,879) Kinetic</t>
  </si>
  <si>
    <t>MC0RQ</t>
  </si>
  <si>
    <t xml:space="preserve">R-Design Kinetic, VOR </t>
  </si>
  <si>
    <t>MC0RV</t>
  </si>
  <si>
    <t>Paket Sigurnost (140,236,583,815)</t>
  </si>
  <si>
    <t>MC0RW</t>
  </si>
  <si>
    <t>Paket svestransosti I (41,298,346,424)</t>
  </si>
  <si>
    <t>MC0RX</t>
  </si>
  <si>
    <t>Paket svestranosti II (41,346,424)</t>
  </si>
  <si>
    <t>MCECW</t>
  </si>
  <si>
    <t>Paket Edition (11,255,370,529,602,871,935)</t>
  </si>
  <si>
    <t>MCECY</t>
  </si>
  <si>
    <t>Paket Edition Pro (11,41,255,298,346,424,602,752,869,871,935)</t>
  </si>
  <si>
    <t>T5 AWD A</t>
  </si>
  <si>
    <t>187 / 254</t>
  </si>
  <si>
    <t>EU5</t>
  </si>
  <si>
    <t>D4 AWD A</t>
  </si>
  <si>
    <t>VOLVO S60 CC (Cross Country) CJENIK MODELA</t>
  </si>
  <si>
    <t>VOLVO S60 CC dodatna oprema</t>
  </si>
  <si>
    <t>VOLVO S60 CJENIK MODELA</t>
  </si>
  <si>
    <t>T3</t>
  </si>
  <si>
    <t>112 / 152</t>
  </si>
  <si>
    <t>R-Design Kinetic</t>
  </si>
  <si>
    <t>R-Design Momentum</t>
  </si>
  <si>
    <t>T3 A</t>
  </si>
  <si>
    <t>T4</t>
  </si>
  <si>
    <t>T4 A</t>
  </si>
  <si>
    <t>T5 A</t>
  </si>
  <si>
    <t>180 / 245</t>
  </si>
  <si>
    <t>T6 A</t>
  </si>
  <si>
    <t>225 / 306</t>
  </si>
  <si>
    <t>D2</t>
  </si>
  <si>
    <t>88 / 120</t>
  </si>
  <si>
    <t>Plus</t>
  </si>
  <si>
    <t>D2 A</t>
  </si>
  <si>
    <t>D3</t>
  </si>
  <si>
    <t>110 / 150</t>
  </si>
  <si>
    <t>Nordic</t>
  </si>
  <si>
    <t>D3 A</t>
  </si>
  <si>
    <t>DRIVe Kinetic</t>
  </si>
  <si>
    <t>133 / 181</t>
  </si>
  <si>
    <t>D4 A AWD</t>
  </si>
  <si>
    <t xml:space="preserve">D5 A </t>
  </si>
  <si>
    <t>165 / 225</t>
  </si>
  <si>
    <t>VOLVO S60 dodatna oprema</t>
  </si>
  <si>
    <t>Spojler, stražnji</t>
  </si>
  <si>
    <t>Sjenilo za stražnji prozor, ručno</t>
  </si>
  <si>
    <t>Momentum, Summum, R-Design Momentum, R-Design Summum</t>
  </si>
  <si>
    <t>37xx</t>
  </si>
  <si>
    <t>376xx</t>
  </si>
  <si>
    <t>33xx</t>
  </si>
  <si>
    <t>336xx</t>
  </si>
  <si>
    <t>36xx</t>
  </si>
  <si>
    <t>366xx</t>
  </si>
  <si>
    <t>3Txx</t>
  </si>
  <si>
    <t>Čarobno plava</t>
  </si>
  <si>
    <t>Onyx crna</t>
  </si>
  <si>
    <t xml:space="preserve">18" alu naplatci 235/40, PANDORA </t>
  </si>
  <si>
    <t>19" alu naplatci 235/40, Pallene</t>
  </si>
  <si>
    <t>18" alu naplatci 235/40, Skadi</t>
  </si>
  <si>
    <t>19" alu naplatci 235/40, Portia Black</t>
  </si>
  <si>
    <t>19" alu naplatci 235/40, Portia</t>
  </si>
  <si>
    <t>16" alu naplatci 205/60, HERA</t>
  </si>
  <si>
    <t>Paket Rasvjeta</t>
  </si>
  <si>
    <t>Paket Business Connect</t>
  </si>
  <si>
    <t>MC0RB</t>
  </si>
  <si>
    <t>Paket Intellisafe Pro</t>
  </si>
  <si>
    <t>Paket Sigurnost</t>
  </si>
  <si>
    <t>Zimski paket</t>
  </si>
  <si>
    <t>Zimski paket Pro</t>
  </si>
  <si>
    <t>VOLVO S80 CJENIK MODELA</t>
  </si>
  <si>
    <t>*Nije dobavljivo s kotačima većim od 225/50/17</t>
  </si>
  <si>
    <t>VOLVO S80 dodatna oprema</t>
  </si>
  <si>
    <t>Sjenila na stražnjim bočnim vratim</t>
  </si>
  <si>
    <t>Laminirana stakla, bočna</t>
  </si>
  <si>
    <t>Drveni ukrasni umetci Modern</t>
  </si>
  <si>
    <t>Grijane mlaznice za pranje vjetrobranskog stakla</t>
  </si>
  <si>
    <t>Inscription drveni upravljač - tamni orah</t>
  </si>
  <si>
    <t>Koža Inscription na upravljačkoj ploči</t>
  </si>
  <si>
    <t>Inscription drveni ukrasni umetci - tamni orah</t>
  </si>
  <si>
    <t>Nordic, Summum</t>
  </si>
  <si>
    <t>2Gxx</t>
  </si>
  <si>
    <t>Presvlake koža Inscription, ventilirana</t>
  </si>
  <si>
    <t>Čarobno plava metalik</t>
  </si>
  <si>
    <t xml:space="preserve">18" alu naplatci 235/40, MAGNI </t>
  </si>
  <si>
    <t>17" alu naplatci 225/50, REX</t>
  </si>
  <si>
    <t>19" alu naplatci 235/40, Inscription BOR DC Tamno Siva</t>
  </si>
  <si>
    <t>17'' alu naplatci Pallene</t>
  </si>
  <si>
    <t>18'' alu naplatci Skadi</t>
  </si>
  <si>
    <t>16'' alu naplatci Hera</t>
  </si>
  <si>
    <t>MC018</t>
  </si>
  <si>
    <r>
      <t xml:space="preserve">Prime Edition Pro (10,11,602,691,752,869,871) </t>
    </r>
    <r>
      <rPr>
        <i/>
        <sz val="11"/>
        <rFont val="Calibri"/>
        <family val="2"/>
        <charset val="238"/>
        <scheme val="minor"/>
      </rPr>
      <t>Momentum</t>
    </r>
  </si>
  <si>
    <t>MC019</t>
  </si>
  <si>
    <r>
      <t xml:space="preserve">Prime Edition (65,255,605,879,935) </t>
    </r>
    <r>
      <rPr>
        <i/>
        <sz val="11"/>
        <rFont val="Calibri"/>
        <family val="2"/>
        <charset val="238"/>
        <scheme val="minor"/>
      </rPr>
      <t>Summum</t>
    </r>
  </si>
  <si>
    <t>MC0U0</t>
  </si>
  <si>
    <t>MC0U2</t>
  </si>
  <si>
    <t>Zimski paket Pro (11,602,752,869,871)</t>
  </si>
  <si>
    <t>MC0UB</t>
  </si>
  <si>
    <t>Paket Business Connect (255,935)</t>
  </si>
  <si>
    <t>MC0UI</t>
  </si>
  <si>
    <t>Paket Inscription (800060,800069,800071,XGXX)</t>
  </si>
  <si>
    <t>MC0UL</t>
  </si>
  <si>
    <t>Paket IntelliSafe Pro (769,818)</t>
  </si>
  <si>
    <t>MC0UR</t>
  </si>
  <si>
    <t>Paket Rasvjeta (65,605,879)</t>
  </si>
  <si>
    <t>MC0UV</t>
  </si>
  <si>
    <t>VOLVO V40 CROSS COUNTRY CJENIK MODELA</t>
  </si>
  <si>
    <t>Base</t>
  </si>
  <si>
    <t>T4 AWD A</t>
  </si>
  <si>
    <t>VOR Style</t>
  </si>
  <si>
    <t>VOLVO V40 Cross Country dodatna oprema</t>
  </si>
  <si>
    <t>Elektronski klima uređaj ECC</t>
  </si>
  <si>
    <t xml:space="preserve">Digitalna ploča s instrumentima s aktivnim TFT zaslonom od 8" </t>
  </si>
  <si>
    <t>VOR</t>
  </si>
  <si>
    <t>Dnevno svjetlo LED</t>
  </si>
  <si>
    <t>Kožom presvučeni upravljač</t>
  </si>
  <si>
    <t>Krovni prozor</t>
  </si>
  <si>
    <t>Mreža za prtljagu, naslon stražnjih sjedala</t>
  </si>
  <si>
    <t>Mehanički podesivo vozačevo sjedalo u 4 smjera - bez sklopivog naslona</t>
  </si>
  <si>
    <t>Klizni naslon za ruke</t>
  </si>
  <si>
    <t>Bez oznake motora na lijevoj i desnoj strani</t>
  </si>
  <si>
    <t>Ukrasni umetci drvo Modern Wood</t>
  </si>
  <si>
    <t>Kožom presvučena ručica mjenjača</t>
  </si>
  <si>
    <t>Kožna ručica ručne kočnice</t>
  </si>
  <si>
    <t>Vodoodbojna bočna stakla</t>
  </si>
  <si>
    <t>Ukrasni umetci Centre Court</t>
  </si>
  <si>
    <t>Kožom presvučeni 3-kraki upravljač s ukrasnim umetcima</t>
  </si>
  <si>
    <t>Kinetic, Ocean Race</t>
  </si>
  <si>
    <t>Pomoć za paralelno parkiranje</t>
  </si>
  <si>
    <t>Mehanički podesivo vozačevo sjedalo u 6 smjerova</t>
  </si>
  <si>
    <t>Vožnja bez ključa</t>
  </si>
  <si>
    <t>Osvjetljena glava ručice mjenjača</t>
  </si>
  <si>
    <t>Ukrasni umetci Brončana zora</t>
  </si>
  <si>
    <t>Dvovisinsko dno prtljažnika</t>
  </si>
  <si>
    <t>S1xx</t>
  </si>
  <si>
    <t>Presvlake koža SALTHOLMEN</t>
  </si>
  <si>
    <t>S5xx</t>
  </si>
  <si>
    <t>Presvlake tkanina/T-Tec</t>
  </si>
  <si>
    <t>SVx0</t>
  </si>
  <si>
    <t>Presvlake VOR koža</t>
  </si>
  <si>
    <t>Ocean Race metalik</t>
  </si>
  <si>
    <t>Sirovi bakar metalik</t>
  </si>
  <si>
    <t>Mistično plava metalik</t>
  </si>
  <si>
    <t>Rich java</t>
  </si>
  <si>
    <t>Power plava</t>
  </si>
  <si>
    <t>19" alu naplatci 225/45, DAMARA</t>
  </si>
  <si>
    <t>Kinetic, Momentum</t>
  </si>
  <si>
    <t>16" alu naplatci 205/60, GEMINUS</t>
  </si>
  <si>
    <t>17" alu naplatci 225/50, LARENTA tamno siva</t>
  </si>
  <si>
    <t>17" alu naplatci 225/50, LARENTA</t>
  </si>
  <si>
    <t>18" alu naplatci 225/45, MEFITIS</t>
  </si>
  <si>
    <t>MC0M0</t>
  </si>
  <si>
    <t>Zimski paket  (11,871)</t>
  </si>
  <si>
    <t>MC0MA</t>
  </si>
  <si>
    <t>Paket Business (33,235,529,832)</t>
  </si>
  <si>
    <t>MC0MB</t>
  </si>
  <si>
    <t>MC0MC</t>
  </si>
  <si>
    <t>Paket Business Connect (33,235,255,529,935)</t>
  </si>
  <si>
    <t>MC0MD</t>
  </si>
  <si>
    <t>MC0MG</t>
  </si>
  <si>
    <t>Paket klimatizacije (7,439)</t>
  </si>
  <si>
    <t>MC0ML</t>
  </si>
  <si>
    <t>Paket IntelliSafe Pro (603,769,818)</t>
  </si>
  <si>
    <t>MC0MM</t>
  </si>
  <si>
    <t>Paket IntelliSafe Surround (603,769)</t>
  </si>
  <si>
    <t>MC0MQ</t>
  </si>
  <si>
    <t>Paket rasvjeta (65,605,879)</t>
  </si>
  <si>
    <t>MC0MS</t>
  </si>
  <si>
    <t>Paket rasvjete i stila (19,65,605,879,884,889,MY02)</t>
  </si>
  <si>
    <t>MC0MU</t>
  </si>
  <si>
    <t>Paket Stil (19,20,884,889,MY02)</t>
  </si>
  <si>
    <t>MC0MV</t>
  </si>
  <si>
    <t>Paket Sigurnost (140,263,876)</t>
  </si>
  <si>
    <t>MC0MY</t>
  </si>
  <si>
    <t>Paket Svestranost (41,298,424,891)</t>
  </si>
  <si>
    <t>VOLVO V40 CJENIK MODELA</t>
  </si>
  <si>
    <t>T2</t>
  </si>
  <si>
    <t>90 / 122</t>
  </si>
  <si>
    <t>T2 A</t>
  </si>
  <si>
    <t>Edition</t>
  </si>
  <si>
    <t>Sport</t>
  </si>
  <si>
    <t>VOLVO V40 dodatna oprema</t>
  </si>
  <si>
    <t>elektronski klima uređaj ECC</t>
  </si>
  <si>
    <t>Volvo Ocean Race</t>
  </si>
  <si>
    <t>Praćenje ukradenig vozila</t>
  </si>
  <si>
    <t>PZxx</t>
  </si>
  <si>
    <t>R-Design koža</t>
  </si>
  <si>
    <t>P5xx</t>
  </si>
  <si>
    <t>P1xx</t>
  </si>
  <si>
    <t>Presvlake koža</t>
  </si>
  <si>
    <t>PVX0</t>
  </si>
  <si>
    <t>Volvo Ocean Race koža</t>
  </si>
  <si>
    <t>Inscription Rebel plava</t>
  </si>
  <si>
    <t>Osmijski siva metalik</t>
  </si>
  <si>
    <t>18" alu naplatci 225/40, TAMESIS</t>
  </si>
  <si>
    <t>19" alu naplatci 235/35, ARTIO dijamantni rez</t>
  </si>
  <si>
    <t>Summum, R-Design Kinetic, R-Design Momentum</t>
  </si>
  <si>
    <t>17" alu naplatci 205/50, SPIDER</t>
  </si>
  <si>
    <t>18" alu naplatci 225/40, MIDIR Crni dijamantni rez</t>
  </si>
  <si>
    <t>18" alu naplatci 225/40, YMIR</t>
  </si>
  <si>
    <t>16" alu naplatci 205/55, MATRES</t>
  </si>
  <si>
    <t>17" alu naplatci 205/50, MANNAN</t>
  </si>
  <si>
    <t>17" alu naplatci 225/45, SEGOMO</t>
  </si>
  <si>
    <t>18" alu naplatci 225/40, TARANIS</t>
  </si>
  <si>
    <t>18" alu naplatci 225/40, IXION II</t>
  </si>
  <si>
    <t>Paket klimatizacije</t>
  </si>
  <si>
    <t>MC0MR</t>
  </si>
  <si>
    <t>Pakete rasvjete i stila</t>
  </si>
  <si>
    <t>Paket rasvjeta</t>
  </si>
  <si>
    <t>Business paket</t>
  </si>
  <si>
    <t>Paket Intellisafe Surround</t>
  </si>
  <si>
    <t>MC0MT</t>
  </si>
  <si>
    <t>Paket Stil</t>
  </si>
  <si>
    <t>MCOMY</t>
  </si>
  <si>
    <t>Paket Svestranost</t>
  </si>
  <si>
    <t>MCA6A</t>
  </si>
  <si>
    <t>SEE Edition Pack</t>
  </si>
  <si>
    <t>VOLVO V60 CC (Cross Country) CJENIK MODELA</t>
  </si>
  <si>
    <t>LifeStyle</t>
  </si>
  <si>
    <t>VOLVO V60 CC dodatna oprema</t>
  </si>
  <si>
    <t>VOLVO V60 CJENIK MODELA</t>
  </si>
  <si>
    <t>R-Design</t>
  </si>
  <si>
    <t>D5 A</t>
  </si>
  <si>
    <t>VOLVO V60 dodatna oprema</t>
  </si>
  <si>
    <t>VOLVO V70 CJENIK MODELA</t>
  </si>
  <si>
    <t>VOLVO V70 dodatna oprema</t>
  </si>
  <si>
    <t>Automatsko podešavanje visine (Nivomat)</t>
  </si>
  <si>
    <t>Sigurnosna mrežica, mekana</t>
  </si>
  <si>
    <t>Električno otvaranje vrata prtljažnika</t>
  </si>
  <si>
    <t>Unutrašnji retrovizor s automatskim zatamnjivanjem</t>
  </si>
  <si>
    <t>Dva ugrađena podizna dječja sjedala</t>
  </si>
  <si>
    <t>Sigurnosna mrežica - metalna</t>
  </si>
  <si>
    <t>Digitalna ploča s instrumentima s aktivnim TFT zaslonom od 8"</t>
  </si>
  <si>
    <t>Električno podešavanje lumbalnog dijela naslona (2 smjera)</t>
  </si>
  <si>
    <t>Krovni nosači svijetle boje</t>
  </si>
  <si>
    <t>Niskotonski zvučnik - Subwoofer</t>
  </si>
  <si>
    <t>E7xx</t>
  </si>
  <si>
    <t xml:space="preserve">Presvlake koža </t>
  </si>
  <si>
    <t>E8xx</t>
  </si>
  <si>
    <t>Presvlake Vittinge</t>
  </si>
  <si>
    <t>EGxx</t>
  </si>
  <si>
    <t>Twilight brončana metalik</t>
  </si>
  <si>
    <t>18" alu naplatci 235/40, YMIR BDC</t>
  </si>
  <si>
    <t>19" alu naplatci Portia crni</t>
  </si>
  <si>
    <t>MC0UA</t>
  </si>
  <si>
    <t>Paket Business Connect (255,529,935)</t>
  </si>
  <si>
    <r>
      <rPr>
        <sz val="11"/>
        <rFont val="Calibri"/>
        <family val="2"/>
        <charset val="238"/>
        <scheme val="minor"/>
      </rPr>
      <t xml:space="preserve">(255, 935) </t>
    </r>
    <r>
      <rPr>
        <i/>
        <sz val="11"/>
        <rFont val="Calibri"/>
        <family val="2"/>
        <charset val="238"/>
        <scheme val="minor"/>
      </rPr>
      <t xml:space="preserve">                                           Momentum</t>
    </r>
  </si>
  <si>
    <t>MC0UG</t>
  </si>
  <si>
    <t>Paket Obitelj (114,322,641)</t>
  </si>
  <si>
    <t>MC0UJ</t>
  </si>
  <si>
    <t>Paket Inscription (800060,800069,800071,EGXX)</t>
  </si>
  <si>
    <t>MC0UY</t>
  </si>
  <si>
    <t>Paket Svestranost (41,115,298,346,424)</t>
  </si>
  <si>
    <t>VOLVO XC60 CJENIK MODELA</t>
  </si>
  <si>
    <t>D4 AWD</t>
  </si>
  <si>
    <t>D5 AWD</t>
  </si>
  <si>
    <t>162 / 220</t>
  </si>
  <si>
    <t xml:space="preserve">D5 AWD A  </t>
  </si>
  <si>
    <t>VOLVO XC60 dodatna oprema</t>
  </si>
  <si>
    <t>Automatsko podešavanje visine vozila (Nivomat)</t>
  </si>
  <si>
    <t>Električno otvaranje prtljažnika</t>
  </si>
  <si>
    <t>Podvozje Touring</t>
  </si>
  <si>
    <t>Kinetic, VOR</t>
  </si>
  <si>
    <t>Ukrasni umetci Inscription Orahovina Linear</t>
  </si>
  <si>
    <t>Kinetic, R-Design Kinetic, VOR</t>
  </si>
  <si>
    <t>Drveni upravljač Urbane Wood, 3 kraka</t>
  </si>
  <si>
    <t>Ukrasni umetci Copper Dawn</t>
  </si>
  <si>
    <t>Kožna instrumentna ploča Inscription</t>
  </si>
  <si>
    <t>Niskotonski zvučnik, Subwoofer</t>
  </si>
  <si>
    <t>Digitalni TV</t>
  </si>
  <si>
    <t>G7xx</t>
  </si>
  <si>
    <t>G76xx</t>
  </si>
  <si>
    <t>Presvlake Koža uz crnu oblogu stropa</t>
  </si>
  <si>
    <t>G3xx</t>
  </si>
  <si>
    <t>G36xx</t>
  </si>
  <si>
    <t>G6x1</t>
  </si>
  <si>
    <t>Presvlake Eriksberg</t>
  </si>
  <si>
    <t>GFxx</t>
  </si>
  <si>
    <t>Presvlake Inscription</t>
  </si>
  <si>
    <t>GR60</t>
  </si>
  <si>
    <t>Presvlake Nubuck tekstil / Perforirana koža R-Design uz crnu oblogu stropa</t>
  </si>
  <si>
    <t>GT60</t>
  </si>
  <si>
    <t>Presvlake AGNES koža R-Design uz crnu oblogu stropa</t>
  </si>
  <si>
    <t>GF6x</t>
  </si>
  <si>
    <t>Presvlake R-Design koža</t>
  </si>
  <si>
    <t>GV6Z</t>
  </si>
  <si>
    <t>VOR koža uz crnu oblogu stropa</t>
  </si>
  <si>
    <t>GVXZ</t>
  </si>
  <si>
    <t>VOR koža</t>
  </si>
  <si>
    <t>Brončana metalik</t>
  </si>
  <si>
    <t>Bogata Java metalik</t>
  </si>
  <si>
    <t>18" alu naplatci 235/60, PAN</t>
  </si>
  <si>
    <t xml:space="preserve">20" alu naplatci 255/45,TITANIA </t>
  </si>
  <si>
    <t>17" alu naplatci 235/65, VALDER</t>
  </si>
  <si>
    <t xml:space="preserve">18" alu naplatci, Leda </t>
  </si>
  <si>
    <t>19" alu naplatci, Lesath</t>
  </si>
  <si>
    <t>20" alu naplatci 255/45, IXION II</t>
  </si>
  <si>
    <t>20" alu naplatci 255/45, Inscription AVIOR</t>
  </si>
  <si>
    <t>MC0R3</t>
  </si>
  <si>
    <t>Paket Xenium (10,30,47,329,691,790,GT60)</t>
  </si>
  <si>
    <t>MC0R4</t>
  </si>
  <si>
    <t>Paket Xenium (10,30,691,790)</t>
  </si>
  <si>
    <t>Obiteljski paket (114,322,641)</t>
  </si>
  <si>
    <t>MC0RI</t>
  </si>
  <si>
    <t>Paket Inscription (315,800060,800069,GFxx)</t>
  </si>
  <si>
    <t xml:space="preserve">Paket Rasvjeta (65,169,605,879) </t>
  </si>
  <si>
    <t>MC0RU</t>
  </si>
  <si>
    <t>Paket Sigurnost (140,236,583)</t>
  </si>
  <si>
    <t>MC0RY</t>
  </si>
  <si>
    <t>MC0RZ</t>
  </si>
  <si>
    <t>Paket Svestranost Dynamic (41,115,346,424)</t>
  </si>
  <si>
    <t>VOLVO XC70 CJENIK MODELA</t>
  </si>
  <si>
    <t xml:space="preserve">D5 AWD A </t>
  </si>
  <si>
    <t>VOLVO XC70 dodatna oprema</t>
  </si>
  <si>
    <t>Senzor nagiba, Alarm</t>
  </si>
  <si>
    <t>F7xx</t>
  </si>
  <si>
    <t>Rich Java</t>
  </si>
  <si>
    <t>18" alu naplatci 235/50, PAN</t>
  </si>
  <si>
    <t>17" alu naplatci 235/55, VALDER srebrni</t>
  </si>
  <si>
    <t>18" alu naplatci 235/55, LEDA</t>
  </si>
  <si>
    <r>
      <rPr>
        <sz val="11"/>
        <rFont val="Calibri"/>
        <family val="2"/>
        <charset val="238"/>
        <scheme val="minor"/>
      </rPr>
      <t>(255, 935)</t>
    </r>
    <r>
      <rPr>
        <i/>
        <sz val="11"/>
        <rFont val="Calibri"/>
        <family val="2"/>
        <charset val="238"/>
        <scheme val="minor"/>
      </rPr>
      <t xml:space="preserve">                                            Momentum</t>
    </r>
  </si>
  <si>
    <t>MC0UK</t>
  </si>
  <si>
    <t>MCO16</t>
  </si>
  <si>
    <t>Edicija Prime Pro (10,11,41,115,298,346,424,602,691,752,869,871)</t>
  </si>
  <si>
    <t>MCO17</t>
  </si>
  <si>
    <t>Prime Edicija (65,255,605,879,935)</t>
  </si>
  <si>
    <t>VOLVO XC90 CJENIK MODELA</t>
  </si>
  <si>
    <t>Inscription</t>
  </si>
  <si>
    <t>T5 AWD A 7-sjedišta</t>
  </si>
  <si>
    <t>T6 AWD A</t>
  </si>
  <si>
    <t>235 / 320</t>
  </si>
  <si>
    <t>T6 AWD A 7-sjedišta</t>
  </si>
  <si>
    <t>T8 Twin Engine A 7-sjedišta</t>
  </si>
  <si>
    <t>+</t>
  </si>
  <si>
    <t>65 / 87</t>
  </si>
  <si>
    <t>D4 A 7-sjedišta</t>
  </si>
  <si>
    <t>Momentum Nordic</t>
  </si>
  <si>
    <t>D5 AWD A</t>
  </si>
  <si>
    <t>Inscription Nordic</t>
  </si>
  <si>
    <t>D5 AWD A 7-sjedišta</t>
  </si>
  <si>
    <t>VOLVO XC90 dodatna oprema</t>
  </si>
  <si>
    <t>elektronski klima uređaj ECC - 4 zone</t>
  </si>
  <si>
    <t>Booster jastuk drugi red</t>
  </si>
  <si>
    <t>Svjetla za maglu u prednjem spojleru</t>
  </si>
  <si>
    <t xml:space="preserve">Digitalna instrumentna ploča sa zaslonom od 12,3" </t>
  </si>
  <si>
    <t>Podni tepisi od tkanine crne boje, 4 komada</t>
  </si>
  <si>
    <t>Head-Up Display</t>
  </si>
  <si>
    <t>Podni tepisi od tkanine 3. red</t>
  </si>
  <si>
    <t>Prilagodljivi tempomat (uklj. Opcija 728 Lane Keeping Aid)</t>
  </si>
  <si>
    <t>Parkirna kamera 360°</t>
  </si>
  <si>
    <t>Kožna instrumentna ploča i obloge na vratima u koži</t>
  </si>
  <si>
    <t>Crna obloga stropa</t>
  </si>
  <si>
    <t>Produžetak Sjedala vozača električno podesiv</t>
  </si>
  <si>
    <t>Električno podesiva bočna potpora, prednja sjedala</t>
  </si>
  <si>
    <t>Električno podesiva 4-smjerna Lumbalna potpora, prednja sjedala</t>
  </si>
  <si>
    <t>Ukrasni umetci Inscription Wood dekor</t>
  </si>
  <si>
    <t>Momentum, Inscription</t>
  </si>
  <si>
    <t>Bez oznake motora straga, desno</t>
  </si>
  <si>
    <t>Bez oznake motora straga desno i lijevo</t>
  </si>
  <si>
    <t xml:space="preserve">Ukrasni umetci Modern Wood </t>
  </si>
  <si>
    <t>Drveni upravljač</t>
  </si>
  <si>
    <t xml:space="preserve">HomeLink ™ </t>
  </si>
  <si>
    <t>Naslon za masažu prednja sjedala</t>
  </si>
  <si>
    <t>Momentum, R-Design</t>
  </si>
  <si>
    <t xml:space="preserve">Ukrasni umetci Dark Flame Birch </t>
  </si>
  <si>
    <t>Ukrasni umetci Carbon Fiber</t>
  </si>
  <si>
    <t>Produžetak Sjedala suvozača električno podesiv</t>
  </si>
  <si>
    <t>CD-Player</t>
  </si>
  <si>
    <t>Postavke načina vožnje</t>
  </si>
  <si>
    <t>USB priključak - dodatni</t>
  </si>
  <si>
    <t>Klima uređaj za 3. red sedišta</t>
  </si>
  <si>
    <t>Naslon za ruke s držačima za čaše i spremištem u bočnoj ploči, 7 sjedala</t>
  </si>
  <si>
    <t>LED aktivna svjetla</t>
  </si>
  <si>
    <t>Visoki napon grijača rashladne tekućine</t>
  </si>
  <si>
    <t>Metalni crni krovni nosači</t>
  </si>
  <si>
    <t>Park Assist Pilot + pomoć pri parkiranju, sprijeda i straga</t>
  </si>
  <si>
    <t>Carplay</t>
  </si>
  <si>
    <t>Svjetla za maglu se isključe kada je priključena prikolica</t>
  </si>
  <si>
    <t>Sustav vožnje bez ključa + bezručno otvaranje / zatvaranje prtljažnika</t>
  </si>
  <si>
    <t>Utičnica u tunelu konzole 230V</t>
  </si>
  <si>
    <t>PHEV kabel za punjenje 8.0m</t>
  </si>
  <si>
    <t>Priprema za osvjetljene pragove</t>
  </si>
  <si>
    <t>Zračni ovjes + Aktivna šasija (četiri C)</t>
  </si>
  <si>
    <t>Kuka za vuču (Električna)</t>
  </si>
  <si>
    <t>Premium Zvuk Bowers &amp; Wilkins, Subwoofer</t>
  </si>
  <si>
    <t>X1X0</t>
  </si>
  <si>
    <t>Tkanina</t>
  </si>
  <si>
    <t>XAX0</t>
  </si>
  <si>
    <t>Presvlake Koža MORITZ Comfort</t>
  </si>
  <si>
    <t>XBX0</t>
  </si>
  <si>
    <t>Presvlake Koža AGNES Comfort</t>
  </si>
  <si>
    <t>XBX1</t>
  </si>
  <si>
    <t>Presvlake Koža AGNES Sport</t>
  </si>
  <si>
    <t>XBXR</t>
  </si>
  <si>
    <t>Presvlake Koža / tkanina AGNES Sport</t>
  </si>
  <si>
    <t>XCX0</t>
  </si>
  <si>
    <t xml:space="preserve">Presvlake perforirana Koža AGNES </t>
  </si>
  <si>
    <t>Inscription, R-Design</t>
  </si>
  <si>
    <t>XCXR</t>
  </si>
  <si>
    <t>Presvlake perforirana Koža AGNES / Koža AGNES Sport</t>
  </si>
  <si>
    <t>XDX0</t>
  </si>
  <si>
    <t>Presvlake ARIANNE Vinly</t>
  </si>
  <si>
    <t>Inscription Ember crna</t>
  </si>
  <si>
    <t>Svjetlosni Pijesak</t>
  </si>
  <si>
    <t>19" alu naplatci 235/55, Design A</t>
  </si>
  <si>
    <t>21" alu naplatci 275/40, Design A</t>
  </si>
  <si>
    <t>22" alu naplatci 275/35, Design A</t>
  </si>
  <si>
    <t>19" alu naplatci 235/55, Design B</t>
  </si>
  <si>
    <t>18" alu naplatci 235/60, Design A</t>
  </si>
  <si>
    <t>18" alu naplatci 235/60, Design E</t>
  </si>
  <si>
    <t>20" alu naplatci 275/45, Design C</t>
  </si>
  <si>
    <t>MC0J0</t>
  </si>
  <si>
    <t>Zimski paket (11,63)</t>
  </si>
  <si>
    <t>MC0J4</t>
  </si>
  <si>
    <t>Paket Xenium (30,117,169,170,204,790)</t>
  </si>
  <si>
    <t>MC0J6</t>
  </si>
  <si>
    <t>Paket Xenium Dealerdemos (30,117,169,170,790)</t>
  </si>
  <si>
    <t xml:space="preserve">MC0JA </t>
  </si>
  <si>
    <t xml:space="preserve">Paket Navigacije Pro (19,255,870) </t>
  </si>
  <si>
    <t>MC0JB</t>
  </si>
  <si>
    <t>(255, 870)</t>
  </si>
  <si>
    <t>MC0JC</t>
  </si>
  <si>
    <t>Paket Navigacije Pro s Premium Sound (19,255,553,870)</t>
  </si>
  <si>
    <t>MC0JD</t>
  </si>
  <si>
    <t>(255,553,870)</t>
  </si>
  <si>
    <t>MC0JE</t>
  </si>
  <si>
    <t>Paket Business (255,870,900281)</t>
  </si>
  <si>
    <t>MC0JF</t>
  </si>
  <si>
    <t>Paket Business s Premium Sound (255,553,870,900281)</t>
  </si>
  <si>
    <t>MC0JG</t>
  </si>
  <si>
    <t>Obiteljski paket (14,114)</t>
  </si>
  <si>
    <t>MC0JI</t>
  </si>
  <si>
    <t>Luksuzna sjedala (XCX0,208,209,491)</t>
  </si>
  <si>
    <t>MC0JL</t>
  </si>
  <si>
    <t>Paket IntelliSafe Pro (132,603)</t>
  </si>
  <si>
    <t>MC0JQ</t>
  </si>
  <si>
    <t>Paket Rasvjeta (65,645,879)</t>
  </si>
  <si>
    <t>MC0JY</t>
  </si>
  <si>
    <t>Paket Svestranost (41,346,424,896)</t>
  </si>
  <si>
    <t>MCOJT</t>
  </si>
  <si>
    <t>Carplay Intro Paket (900282,931)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</si>
</sst>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000"/>
    <numFmt numFmtId="165" formatCode="0.0"/>
    <numFmt numFmtId="166" formatCode="0.0%"/>
    <numFmt numFmtId="167" formatCode="_-* #,##0\ _k_n_-;\-* #,##0\ _k_n_-;_-* &quot;-&quot;??\ _k_n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11" fillId="0" borderId="0" xfId="2" applyFont="1" applyFill="1" applyBorder="1" applyProtection="1">
      <protection locked="0"/>
    </xf>
    <xf numFmtId="0" fontId="11" fillId="2" borderId="0" xfId="2" applyFont="1" applyFill="1" applyBorder="1" applyProtection="1">
      <protection locked="0"/>
    </xf>
    <xf numFmtId="0" fontId="11" fillId="0" borderId="0" xfId="2" applyFont="1" applyFill="1" applyBorder="1" applyAlignment="1" applyProtection="1">
      <alignment horizontal="center"/>
      <protection locked="0"/>
    </xf>
    <xf numFmtId="3" fontId="11" fillId="2" borderId="0" xfId="2" applyNumberFormat="1" applyFont="1" applyFill="1" applyBorder="1" applyAlignment="1" applyProtection="1"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vertical="center" wrapText="1"/>
      <protection locked="0"/>
    </xf>
    <xf numFmtId="3" fontId="11" fillId="2" borderId="0" xfId="2" applyNumberFormat="1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>
      <alignment horizontal="center"/>
    </xf>
    <xf numFmtId="3" fontId="11" fillId="2" borderId="0" xfId="2" applyNumberFormat="1" applyFont="1" applyFill="1" applyBorder="1" applyAlignment="1" applyProtection="1">
      <alignment horizontal="center"/>
      <protection locked="0"/>
    </xf>
    <xf numFmtId="3" fontId="11" fillId="2" borderId="0" xfId="2" applyNumberFormat="1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3" fontId="11" fillId="2" borderId="0" xfId="2" applyNumberFormat="1" applyFont="1" applyFill="1" applyBorder="1" applyAlignment="1" applyProtection="1">
      <alignment horizontal="center"/>
    </xf>
    <xf numFmtId="3" fontId="11" fillId="2" borderId="0" xfId="2" applyNumberFormat="1" applyFont="1" applyFill="1" applyBorder="1" applyProtection="1"/>
    <xf numFmtId="0" fontId="11" fillId="0" borderId="0" xfId="2" applyFont="1" applyFill="1" applyBorder="1" applyAlignment="1" applyProtection="1">
      <alignment wrapText="1"/>
      <protection locked="0"/>
    </xf>
    <xf numFmtId="0" fontId="11" fillId="0" borderId="0" xfId="2" applyFont="1" applyFill="1" applyBorder="1" applyAlignment="1" applyProtection="1">
      <alignment vertical="top" wrapText="1"/>
      <protection locked="0"/>
    </xf>
    <xf numFmtId="4" fontId="11" fillId="2" borderId="0" xfId="2" applyNumberFormat="1" applyFont="1" applyFill="1" applyBorder="1" applyAlignment="1" applyProtection="1">
      <alignment horizontal="center"/>
    </xf>
    <xf numFmtId="0" fontId="11" fillId="2" borderId="0" xfId="7" applyFont="1" applyFill="1" applyBorder="1" applyAlignment="1" applyProtection="1">
      <alignment vertical="center"/>
      <protection locked="0"/>
    </xf>
    <xf numFmtId="0" fontId="10" fillId="4" borderId="3" xfId="2" applyFont="1" applyFill="1" applyBorder="1" applyAlignment="1" applyProtection="1">
      <alignment vertical="center" wrapText="1"/>
      <protection locked="0"/>
    </xf>
    <xf numFmtId="3" fontId="11" fillId="2" borderId="0" xfId="2" applyNumberFormat="1" applyFont="1" applyFill="1" applyBorder="1" applyAlignment="1" applyProtection="1">
      <alignment vertical="center"/>
      <protection locked="0"/>
    </xf>
    <xf numFmtId="0" fontId="11" fillId="2" borderId="0" xfId="4" applyFont="1" applyFill="1" applyBorder="1" applyAlignment="1">
      <alignment vertical="center"/>
    </xf>
    <xf numFmtId="3" fontId="11" fillId="0" borderId="0" xfId="2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11" fillId="2" borderId="6" xfId="2" applyFont="1" applyFill="1" applyBorder="1" applyAlignment="1" applyProtection="1">
      <alignment vertical="center" wrapText="1"/>
      <protection locked="0"/>
    </xf>
    <xf numFmtId="0" fontId="11" fillId="2" borderId="7" xfId="2" applyFont="1" applyFill="1" applyBorder="1" applyAlignment="1" applyProtection="1">
      <alignment vertical="center" wrapText="1"/>
      <protection locked="0"/>
    </xf>
    <xf numFmtId="0" fontId="11" fillId="2" borderId="7" xfId="2" applyFont="1" applyFill="1" applyBorder="1" applyAlignment="1" applyProtection="1">
      <alignment vertical="center"/>
      <protection locked="0"/>
    </xf>
    <xf numFmtId="0" fontId="11" fillId="0" borderId="7" xfId="2" applyFont="1" applyFill="1" applyBorder="1" applyAlignment="1" applyProtection="1">
      <alignment vertical="center" wrapText="1"/>
      <protection locked="0"/>
    </xf>
    <xf numFmtId="0" fontId="11" fillId="2" borderId="8" xfId="2" applyFont="1" applyFill="1" applyBorder="1" applyAlignment="1" applyProtection="1">
      <alignment vertical="center" wrapText="1"/>
      <protection locked="0"/>
    </xf>
    <xf numFmtId="0" fontId="12" fillId="2" borderId="9" xfId="2" applyFont="1" applyFill="1" applyBorder="1" applyAlignment="1" applyProtection="1">
      <alignment horizontal="right" vertical="center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  <xf numFmtId="0" fontId="11" fillId="0" borderId="0" xfId="4" applyFont="1" applyFill="1" applyBorder="1" applyAlignment="1"/>
    <xf numFmtId="0" fontId="12" fillId="2" borderId="9" xfId="2" applyFont="1" applyFill="1" applyBorder="1" applyAlignment="1" applyProtection="1">
      <alignment horizontal="right" vertical="center"/>
      <protection locked="0"/>
    </xf>
    <xf numFmtId="0" fontId="12" fillId="2" borderId="8" xfId="2" applyFont="1" applyFill="1" applyBorder="1" applyAlignment="1" applyProtection="1">
      <alignment horizontal="right" vertical="center"/>
      <protection locked="0"/>
    </xf>
    <xf numFmtId="0" fontId="11" fillId="0" borderId="7" xfId="2" applyFont="1" applyFill="1" applyBorder="1" applyAlignment="1" applyProtection="1">
      <alignment vertical="center"/>
      <protection locked="0"/>
    </xf>
    <xf numFmtId="0" fontId="11" fillId="0" borderId="6" xfId="2" applyFont="1" applyFill="1" applyBorder="1" applyAlignment="1" applyProtection="1">
      <alignment vertical="center"/>
      <protection locked="0"/>
    </xf>
    <xf numFmtId="43" fontId="11" fillId="0" borderId="0" xfId="1" applyFont="1" applyFill="1" applyBorder="1" applyProtection="1">
      <protection locked="0"/>
    </xf>
    <xf numFmtId="43" fontId="11" fillId="0" borderId="0" xfId="1" applyFont="1" applyFill="1" applyBorder="1" applyAlignment="1" applyProtection="1">
      <alignment horizontal="center"/>
      <protection locked="0"/>
    </xf>
    <xf numFmtId="43" fontId="10" fillId="4" borderId="3" xfId="1" applyFont="1" applyFill="1" applyBorder="1" applyAlignment="1" applyProtection="1">
      <alignment vertical="center" wrapText="1"/>
      <protection locked="0"/>
    </xf>
    <xf numFmtId="43" fontId="11" fillId="2" borderId="0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43" fontId="11" fillId="2" borderId="2" xfId="1" applyFont="1" applyFill="1" applyBorder="1" applyAlignment="1" applyProtection="1">
      <alignment horizontal="center" vertical="center"/>
      <protection locked="0"/>
    </xf>
    <xf numFmtId="43" fontId="11" fillId="0" borderId="0" xfId="1" applyFont="1" applyFill="1" applyBorder="1" applyAlignment="1" applyProtection="1">
      <alignment horizontal="center"/>
    </xf>
    <xf numFmtId="43" fontId="11" fillId="0" borderId="0" xfId="1" applyFont="1" applyFill="1" applyBorder="1" applyAlignment="1" applyProtection="1">
      <alignment horizontal="center" vertical="center"/>
    </xf>
    <xf numFmtId="43" fontId="11" fillId="0" borderId="0" xfId="1" applyFont="1" applyFill="1" applyBorder="1" applyProtection="1"/>
    <xf numFmtId="3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 vertical="center"/>
    </xf>
    <xf numFmtId="43" fontId="0" fillId="0" borderId="0" xfId="1" applyFont="1"/>
    <xf numFmtId="166" fontId="0" fillId="0" borderId="0" xfId="13" applyNumberFormat="1" applyFont="1"/>
    <xf numFmtId="3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4" borderId="10" xfId="2" applyFont="1" applyFill="1" applyBorder="1" applyAlignment="1" applyProtection="1">
      <alignment vertical="center"/>
      <protection locked="0"/>
    </xf>
    <xf numFmtId="43" fontId="10" fillId="4" borderId="11" xfId="1" applyFont="1" applyFill="1" applyBorder="1" applyAlignment="1" applyProtection="1">
      <alignment horizontal="center" vertical="center" wrapText="1"/>
      <protection locked="0"/>
    </xf>
    <xf numFmtId="0" fontId="11" fillId="2" borderId="10" xfId="2" applyFont="1" applyFill="1" applyBorder="1" applyAlignment="1" applyProtection="1">
      <alignment horizontal="center" vertical="center"/>
      <protection locked="0"/>
    </xf>
    <xf numFmtId="43" fontId="11" fillId="2" borderId="12" xfId="1" applyFont="1" applyFill="1" applyBorder="1" applyAlignment="1" applyProtection="1">
      <alignment horizontal="center" vertical="center"/>
      <protection locked="0"/>
    </xf>
    <xf numFmtId="0" fontId="11" fillId="2" borderId="13" xfId="2" applyFont="1" applyFill="1" applyBorder="1" applyAlignment="1" applyProtection="1">
      <alignment horizontal="center" vertical="center"/>
      <protection locked="0"/>
    </xf>
    <xf numFmtId="43" fontId="11" fillId="2" borderId="14" xfId="1" applyFont="1" applyFill="1" applyBorder="1" applyAlignment="1" applyProtection="1">
      <alignment horizontal="center" vertical="center"/>
      <protection locked="0"/>
    </xf>
    <xf numFmtId="0" fontId="11" fillId="2" borderId="15" xfId="2" applyFont="1" applyFill="1" applyBorder="1" applyAlignment="1" applyProtection="1">
      <alignment horizontal="center" vertical="center"/>
      <protection locked="0"/>
    </xf>
    <xf numFmtId="43" fontId="11" fillId="2" borderId="16" xfId="1" applyFont="1" applyFill="1" applyBorder="1" applyAlignment="1" applyProtection="1">
      <alignment horizontal="center" vertical="center"/>
      <protection locked="0"/>
    </xf>
    <xf numFmtId="0" fontId="11" fillId="2" borderId="17" xfId="2" applyFont="1" applyFill="1" applyBorder="1" applyAlignment="1" applyProtection="1">
      <alignment horizontal="center" vertical="center"/>
      <protection locked="0"/>
    </xf>
    <xf numFmtId="43" fontId="11" fillId="2" borderId="18" xfId="1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164" fontId="11" fillId="2" borderId="13" xfId="6" applyNumberFormat="1" applyFont="1" applyFill="1" applyBorder="1" applyAlignment="1" applyProtection="1">
      <alignment horizontal="center" vertical="center"/>
    </xf>
    <xf numFmtId="164" fontId="11" fillId="2" borderId="15" xfId="6" applyNumberFormat="1" applyFont="1" applyFill="1" applyBorder="1" applyAlignment="1" applyProtection="1">
      <alignment horizontal="center" vertical="center"/>
    </xf>
    <xf numFmtId="0" fontId="11" fillId="0" borderId="17" xfId="2" applyFont="1" applyFill="1" applyBorder="1" applyAlignment="1" applyProtection="1">
      <alignment horizontal="center" vertical="center"/>
      <protection locked="0"/>
    </xf>
    <xf numFmtId="0" fontId="11" fillId="0" borderId="15" xfId="2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10" fillId="4" borderId="10" xfId="2" applyFont="1" applyFill="1" applyBorder="1" applyAlignment="1" applyProtection="1">
      <alignment vertical="center" wrapText="1"/>
      <protection locked="0"/>
    </xf>
    <xf numFmtId="0" fontId="11" fillId="2" borderId="13" xfId="2" applyFont="1" applyFill="1" applyBorder="1" applyAlignment="1" applyProtection="1">
      <alignment horizontal="center" vertical="center" wrapText="1"/>
      <protection locked="0"/>
    </xf>
    <xf numFmtId="0" fontId="11" fillId="2" borderId="10" xfId="2" applyFont="1" applyFill="1" applyBorder="1" applyAlignment="1" applyProtection="1">
      <alignment horizontal="center" vertical="center" wrapText="1"/>
      <protection locked="0"/>
    </xf>
    <xf numFmtId="0" fontId="11" fillId="0" borderId="10" xfId="2" applyFont="1" applyFill="1" applyBorder="1" applyAlignment="1" applyProtection="1">
      <alignment horizontal="center" vertical="center" wrapText="1"/>
      <protection locked="0"/>
    </xf>
    <xf numFmtId="0" fontId="12" fillId="0" borderId="9" xfId="2" applyFont="1" applyFill="1" applyBorder="1" applyAlignment="1" applyProtection="1">
      <alignment horizontal="right" vertical="center"/>
      <protection locked="0"/>
    </xf>
    <xf numFmtId="0" fontId="1" fillId="4" borderId="13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0" fontId="1" fillId="4" borderId="1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4" applyFont="1" applyFill="1" applyBorder="1" applyAlignment="1">
      <alignment horizontal="center"/>
    </xf>
    <xf numFmtId="3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 vertical="center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1" fillId="2" borderId="3" xfId="2" applyFont="1" applyFill="1" applyBorder="1" applyAlignment="1" applyProtection="1">
      <alignment horizontal="center" vertical="center" wrapText="1"/>
      <protection locked="0"/>
    </xf>
    <xf numFmtId="0" fontId="11" fillId="2" borderId="3" xfId="2" applyFont="1" applyFill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 applyBorder="1" applyAlignment="1" applyProtection="1">
      <alignment horizontal="center" vertical="center" wrapText="1"/>
      <protection locked="0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horizontal="center" wrapText="1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43" fontId="11" fillId="2" borderId="21" xfId="1" applyFont="1" applyFill="1" applyBorder="1" applyAlignment="1" applyProtection="1">
      <alignment horizontal="center" vertical="center"/>
      <protection locked="0"/>
    </xf>
    <xf numFmtId="43" fontId="11" fillId="2" borderId="22" xfId="1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left" vertical="center" wrapText="1"/>
      <protection locked="0"/>
    </xf>
    <xf numFmtId="0" fontId="11" fillId="2" borderId="23" xfId="2" applyFont="1" applyFill="1" applyBorder="1" applyAlignment="1" applyProtection="1">
      <alignment horizontal="center" vertical="center"/>
      <protection locked="0"/>
    </xf>
    <xf numFmtId="0" fontId="11" fillId="2" borderId="24" xfId="2" applyFont="1" applyFill="1" applyBorder="1" applyAlignment="1" applyProtection="1">
      <alignment horizontal="center" vertical="center"/>
      <protection locked="0"/>
    </xf>
    <xf numFmtId="0" fontId="11" fillId="2" borderId="25" xfId="2" applyFont="1" applyFill="1" applyBorder="1" applyAlignment="1" applyProtection="1">
      <alignment horizontal="center" vertical="center"/>
      <protection locked="0"/>
    </xf>
    <xf numFmtId="0" fontId="12" fillId="2" borderId="26" xfId="2" applyFont="1" applyFill="1" applyBorder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/>
      <protection locked="0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11" fillId="0" borderId="13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2" fillId="0" borderId="8" xfId="2" applyFont="1" applyFill="1" applyBorder="1" applyAlignment="1" applyProtection="1">
      <alignment horizontal="right" vertical="center"/>
      <protection locked="0"/>
    </xf>
    <xf numFmtId="0" fontId="11" fillId="0" borderId="27" xfId="2" applyFont="1" applyFill="1" applyBorder="1" applyAlignment="1" applyProtection="1">
      <alignment horizontal="center" vertical="center"/>
      <protection locked="0"/>
    </xf>
    <xf numFmtId="0" fontId="11" fillId="0" borderId="8" xfId="2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2" borderId="29" xfId="2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43" fontId="0" fillId="0" borderId="3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4" applyFont="1" applyFill="1" applyBorder="1" applyAlignment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1" fillId="2" borderId="0" xfId="0" applyFont="1" applyFill="1" applyBorder="1"/>
    <xf numFmtId="43" fontId="0" fillId="2" borderId="0" xfId="1" applyFont="1" applyFill="1" applyBorder="1" applyAlignment="1">
      <alignment horizontal="center"/>
    </xf>
    <xf numFmtId="166" fontId="0" fillId="2" borderId="0" xfId="13" applyNumberFormat="1" applyFont="1" applyFill="1" applyBorder="1" applyAlignment="1">
      <alignment horizontal="center"/>
    </xf>
    <xf numFmtId="166" fontId="0" fillId="2" borderId="0" xfId="13" applyNumberFormat="1" applyFont="1" applyFill="1" applyBorder="1"/>
    <xf numFmtId="43" fontId="0" fillId="2" borderId="0" xfId="1" applyFont="1" applyFill="1" applyBorder="1"/>
    <xf numFmtId="0" fontId="0" fillId="4" borderId="2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/>
    </xf>
    <xf numFmtId="0" fontId="11" fillId="0" borderId="0" xfId="5" applyFont="1" applyFill="1" applyBorder="1" applyAlignment="1" applyProtection="1">
      <alignment horizontal="left" wrapText="1"/>
      <protection locked="0"/>
    </xf>
    <xf numFmtId="3" fontId="11" fillId="2" borderId="0" xfId="2" applyNumberFormat="1" applyFont="1" applyFill="1" applyBorder="1" applyAlignment="1" applyProtection="1">
      <alignment horizontal="center" vertical="center"/>
      <protection locked="0"/>
    </xf>
    <xf numFmtId="3" fontId="11" fillId="2" borderId="0" xfId="2" applyNumberFormat="1" applyFont="1" applyFill="1" applyBorder="1" applyAlignment="1" applyProtection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4" applyFont="1" applyFill="1" applyBorder="1" applyAlignment="1">
      <alignment horizontal="center"/>
    </xf>
    <xf numFmtId="3" fontId="11" fillId="0" borderId="0" xfId="2" applyNumberFormat="1" applyFont="1" applyFill="1" applyBorder="1" applyAlignment="1" applyProtection="1">
      <alignment horizontal="center" vertical="center"/>
      <protection locked="0"/>
    </xf>
    <xf numFmtId="43" fontId="3" fillId="3" borderId="18" xfId="1" applyFont="1" applyFill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0" fontId="0" fillId="0" borderId="0" xfId="0" applyNumberFormat="1"/>
    <xf numFmtId="167" fontId="0" fillId="0" borderId="0" xfId="1" applyNumberFormat="1" applyFont="1"/>
    <xf numFmtId="10" fontId="0" fillId="0" borderId="0" xfId="13" applyNumberFormat="1" applyFont="1"/>
    <xf numFmtId="0" fontId="0" fillId="0" borderId="0" xfId="0" applyBorder="1"/>
    <xf numFmtId="43" fontId="3" fillId="3" borderId="2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/>
    <xf numFmtId="43" fontId="3" fillId="3" borderId="21" xfId="1" applyFont="1" applyFill="1" applyBorder="1" applyAlignment="1">
      <alignment horizontal="center" vertical="center" wrapText="1"/>
    </xf>
    <xf numFmtId="43" fontId="0" fillId="4" borderId="22" xfId="1" applyFont="1" applyFill="1" applyBorder="1" applyAlignment="1">
      <alignment horizontal="center"/>
    </xf>
    <xf numFmtId="43" fontId="0" fillId="4" borderId="2" xfId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0" applyNumberFormat="1" applyBorder="1"/>
    <xf numFmtId="167" fontId="0" fillId="0" borderId="1" xfId="1" applyNumberFormat="1" applyFont="1" applyBorder="1"/>
    <xf numFmtId="10" fontId="0" fillId="0" borderId="1" xfId="13" applyNumberFormat="1" applyFont="1" applyBorder="1"/>
    <xf numFmtId="167" fontId="0" fillId="0" borderId="1" xfId="1" applyNumberFormat="1" applyFont="1" applyFill="1" applyBorder="1"/>
    <xf numFmtId="167" fontId="0" fillId="0" borderId="0" xfId="1" applyNumberFormat="1" applyFont="1" applyFill="1" applyBorder="1"/>
    <xf numFmtId="165" fontId="0" fillId="0" borderId="0" xfId="0" applyNumberFormat="1" applyBorder="1" applyAlignment="1">
      <alignment horizontal="center" vertical="center"/>
    </xf>
    <xf numFmtId="43" fontId="0" fillId="4" borderId="11" xfId="1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" xfId="1" applyNumberFormat="1" applyFont="1" applyBorder="1"/>
    <xf numFmtId="2" fontId="0" fillId="0" borderId="1" xfId="0" applyNumberFormat="1" applyBorder="1"/>
    <xf numFmtId="0" fontId="0" fillId="0" borderId="2" xfId="0" applyBorder="1"/>
    <xf numFmtId="43" fontId="0" fillId="0" borderId="2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10" fontId="0" fillId="0" borderId="2" xfId="0" applyNumberFormat="1" applyBorder="1"/>
    <xf numFmtId="167" fontId="0" fillId="0" borderId="2" xfId="1" applyNumberFormat="1" applyFont="1" applyBorder="1"/>
    <xf numFmtId="10" fontId="0" fillId="0" borderId="2" xfId="13" applyNumberFormat="1" applyFont="1" applyBorder="1"/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/>
    <xf numFmtId="10" fontId="0" fillId="0" borderId="0" xfId="0" applyNumberFormat="1" applyBorder="1"/>
    <xf numFmtId="167" fontId="0" fillId="0" borderId="0" xfId="1" applyNumberFormat="1" applyFont="1" applyBorder="1"/>
    <xf numFmtId="10" fontId="0" fillId="0" borderId="0" xfId="13" applyNumberFormat="1" applyFont="1" applyBorder="1"/>
    <xf numFmtId="0" fontId="0" fillId="0" borderId="1" xfId="0" applyBorder="1" applyAlignment="1">
      <alignment horizontal="center"/>
    </xf>
    <xf numFmtId="43" fontId="0" fillId="2" borderId="0" xfId="1" applyFont="1" applyFill="1" applyAlignment="1">
      <alignment horizontal="center"/>
    </xf>
    <xf numFmtId="0" fontId="1" fillId="0" borderId="0" xfId="0" applyFont="1" applyAlignment="1">
      <alignment horizontal="left"/>
    </xf>
    <xf numFmtId="0" fontId="11" fillId="2" borderId="0" xfId="2" applyFont="1" applyFill="1" applyBorder="1" applyAlignment="1" applyProtection="1">
      <alignment vertical="center" wrapText="1"/>
      <protection locked="0"/>
    </xf>
    <xf numFmtId="2" fontId="11" fillId="2" borderId="0" xfId="2" applyNumberFormat="1" applyFont="1" applyFill="1" applyBorder="1" applyAlignment="1" applyProtection="1">
      <alignment vertical="center" wrapText="1"/>
      <protection locked="0"/>
    </xf>
    <xf numFmtId="0" fontId="11" fillId="2" borderId="3" xfId="2" applyFont="1" applyFill="1" applyBorder="1" applyAlignment="1" applyProtection="1">
      <alignment vertical="center" wrapText="1"/>
      <protection locked="0"/>
    </xf>
    <xf numFmtId="2" fontId="11" fillId="2" borderId="3" xfId="2" applyNumberFormat="1" applyFont="1" applyFill="1" applyBorder="1" applyAlignment="1" applyProtection="1">
      <alignment vertical="center" wrapText="1"/>
      <protection locked="0"/>
    </xf>
    <xf numFmtId="0" fontId="11" fillId="2" borderId="3" xfId="2" applyFont="1" applyFill="1" applyBorder="1" applyAlignment="1" applyProtection="1">
      <alignment vertical="center"/>
      <protection locked="0"/>
    </xf>
    <xf numFmtId="2" fontId="11" fillId="2" borderId="3" xfId="2" applyNumberFormat="1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vertical="center" wrapText="1"/>
      <protection locked="0"/>
    </xf>
    <xf numFmtId="2" fontId="11" fillId="2" borderId="1" xfId="2" applyNumberFormat="1" applyFont="1" applyFill="1" applyBorder="1" applyAlignment="1" applyProtection="1">
      <alignment vertical="center" wrapText="1"/>
      <protection locked="0"/>
    </xf>
    <xf numFmtId="0" fontId="12" fillId="2" borderId="2" xfId="2" applyFont="1" applyFill="1" applyBorder="1" applyAlignment="1" applyProtection="1">
      <alignment horizontal="right" vertical="center" wrapText="1"/>
      <protection locked="0"/>
    </xf>
    <xf numFmtId="2" fontId="12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3" xfId="2" applyFont="1" applyFill="1" applyBorder="1" applyAlignment="1" applyProtection="1">
      <alignment vertical="center" wrapText="1"/>
      <protection locked="0"/>
    </xf>
    <xf numFmtId="2" fontId="11" fillId="0" borderId="3" xfId="2" applyNumberFormat="1" applyFont="1" applyFill="1" applyBorder="1" applyAlignment="1" applyProtection="1">
      <alignment vertical="center" wrapText="1"/>
      <protection locked="0"/>
    </xf>
    <xf numFmtId="43" fontId="11" fillId="0" borderId="3" xfId="1" applyFont="1" applyFill="1" applyBorder="1" applyAlignment="1" applyProtection="1">
      <alignment horizontal="center" vertical="center"/>
      <protection locked="0"/>
    </xf>
    <xf numFmtId="43" fontId="11" fillId="0" borderId="12" xfId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Border="1" applyAlignment="1" applyProtection="1">
      <alignment horizontal="right" vertical="center" wrapText="1"/>
      <protection locked="0"/>
    </xf>
    <xf numFmtId="2" fontId="12" fillId="2" borderId="0" xfId="2" applyNumberFormat="1" applyFont="1" applyFill="1" applyBorder="1" applyAlignment="1" applyProtection="1">
      <alignment horizontal="right" vertical="center" wrapText="1"/>
      <protection locked="0"/>
    </xf>
    <xf numFmtId="43" fontId="11" fillId="2" borderId="16" xfId="1" applyFont="1" applyFill="1" applyBorder="1" applyAlignment="1" applyProtection="1">
      <alignment horizontal="center" vertical="center"/>
    </xf>
    <xf numFmtId="2" fontId="10" fillId="4" borderId="3" xfId="2" applyNumberFormat="1" applyFont="1" applyFill="1" applyBorder="1" applyAlignment="1" applyProtection="1">
      <alignment vertical="center" wrapText="1"/>
      <protection locked="0"/>
    </xf>
    <xf numFmtId="0" fontId="12" fillId="2" borderId="2" xfId="2" applyFont="1" applyFill="1" applyBorder="1" applyAlignment="1" applyProtection="1">
      <alignment horizontal="right" vertical="center"/>
      <protection locked="0"/>
    </xf>
    <xf numFmtId="2" fontId="12" fillId="2" borderId="2" xfId="2" applyNumberFormat="1" applyFont="1" applyFill="1" applyBorder="1" applyAlignment="1" applyProtection="1">
      <alignment horizontal="right" vertical="center"/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2" fontId="12" fillId="2" borderId="0" xfId="2" applyNumberFormat="1" applyFont="1" applyFill="1" applyBorder="1" applyAlignment="1" applyProtection="1">
      <alignment horizontal="right" vertical="center"/>
      <protection locked="0"/>
    </xf>
    <xf numFmtId="43" fontId="11" fillId="2" borderId="14" xfId="1" applyFont="1" applyFill="1" applyBorder="1" applyAlignment="1" applyProtection="1">
      <alignment horizontal="center" vertical="center"/>
    </xf>
    <xf numFmtId="43" fontId="11" fillId="2" borderId="12" xfId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/>
      <protection locked="0"/>
    </xf>
    <xf numFmtId="2" fontId="11" fillId="0" borderId="3" xfId="2" applyNumberFormat="1" applyFont="1" applyFill="1" applyBorder="1" applyAlignment="1" applyProtection="1">
      <alignment vertical="center"/>
      <protection locked="0"/>
    </xf>
    <xf numFmtId="2" fontId="11" fillId="5" borderId="3" xfId="1" applyNumberFormat="1" applyFont="1" applyFill="1" applyBorder="1" applyAlignment="1" applyProtection="1">
      <alignment horizontal="center" vertical="center"/>
      <protection locked="0"/>
    </xf>
    <xf numFmtId="2" fontId="11" fillId="0" borderId="12" xfId="1" applyNumberFormat="1" applyFont="1" applyFill="1" applyBorder="1" applyAlignment="1" applyProtection="1">
      <alignment horizontal="center" vertical="center"/>
      <protection locked="0"/>
    </xf>
    <xf numFmtId="43" fontId="11" fillId="5" borderId="3" xfId="1" applyFont="1" applyFill="1" applyBorder="1" applyAlignment="1" applyProtection="1">
      <alignment horizontal="center" vertical="center"/>
      <protection locked="0"/>
    </xf>
    <xf numFmtId="2" fontId="11" fillId="2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1" xfId="2" applyFont="1" applyFill="1" applyBorder="1" applyAlignment="1" applyProtection="1">
      <alignment vertical="center"/>
      <protection locked="0"/>
    </xf>
    <xf numFmtId="2" fontId="11" fillId="0" borderId="1" xfId="2" applyNumberFormat="1" applyFont="1" applyFill="1" applyBorder="1" applyAlignment="1" applyProtection="1">
      <alignment vertical="center"/>
      <protection locked="0"/>
    </xf>
    <xf numFmtId="43" fontId="11" fillId="5" borderId="1" xfId="1" applyFont="1" applyFill="1" applyBorder="1" applyAlignment="1" applyProtection="1">
      <alignment horizontal="center" vertical="center"/>
      <protection locked="0"/>
    </xf>
    <xf numFmtId="43" fontId="11" fillId="0" borderId="18" xfId="1" applyFont="1" applyFill="1" applyBorder="1" applyAlignment="1" applyProtection="1">
      <alignment horizontal="center" vertical="center"/>
      <protection locked="0"/>
    </xf>
    <xf numFmtId="43" fontId="11" fillId="5" borderId="2" xfId="1" applyFont="1" applyFill="1" applyBorder="1" applyAlignment="1" applyProtection="1">
      <alignment horizontal="center" vertical="center"/>
      <protection locked="0"/>
    </xf>
    <xf numFmtId="43" fontId="11" fillId="0" borderId="16" xfId="1" applyFont="1" applyFill="1" applyBorder="1" applyAlignment="1" applyProtection="1">
      <alignment horizontal="center" vertical="center"/>
      <protection locked="0"/>
    </xf>
    <xf numFmtId="0" fontId="11" fillId="0" borderId="8" xfId="2" applyFont="1" applyFill="1" applyBorder="1" applyAlignment="1" applyProtection="1">
      <alignment vertical="center"/>
      <protection locked="0"/>
    </xf>
    <xf numFmtId="0" fontId="11" fillId="2" borderId="0" xfId="2" applyFont="1" applyFill="1" applyBorder="1" applyAlignment="1" applyProtection="1">
      <alignment horizontal="right" vertical="center" wrapText="1"/>
      <protection locked="0"/>
    </xf>
    <xf numFmtId="2" fontId="11" fillId="2" borderId="0" xfId="2" applyNumberFormat="1" applyFont="1" applyFill="1" applyBorder="1" applyAlignment="1" applyProtection="1">
      <alignment horizontal="right" vertical="center" wrapText="1"/>
      <protection locked="0"/>
    </xf>
    <xf numFmtId="43" fontId="11" fillId="5" borderId="0" xfId="1" applyFont="1" applyFill="1" applyBorder="1" applyAlignment="1" applyProtection="1">
      <alignment horizontal="center" vertical="center"/>
      <protection locked="0"/>
    </xf>
    <xf numFmtId="43" fontId="11" fillId="0" borderId="14" xfId="1" applyFont="1" applyFill="1" applyBorder="1" applyAlignment="1" applyProtection="1">
      <alignment horizontal="center" vertical="center"/>
      <protection locked="0"/>
    </xf>
    <xf numFmtId="43" fontId="0" fillId="0" borderId="0" xfId="1" applyFont="1" applyFill="1" applyBorder="1"/>
    <xf numFmtId="43" fontId="3" fillId="0" borderId="0" xfId="1" applyFont="1" applyFill="1" applyBorder="1" applyAlignment="1">
      <alignment horizontal="center" vertical="center" wrapText="1"/>
    </xf>
    <xf numFmtId="166" fontId="0" fillId="4" borderId="2" xfId="13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13" applyNumberFormat="1" applyFont="1" applyBorder="1"/>
    <xf numFmtId="43" fontId="0" fillId="0" borderId="2" xfId="1" applyFont="1" applyBorder="1"/>
    <xf numFmtId="43" fontId="0" fillId="0" borderId="0" xfId="0" applyNumberFormat="1"/>
    <xf numFmtId="43" fontId="10" fillId="4" borderId="3" xfId="1" applyFont="1" applyFill="1" applyBorder="1" applyAlignment="1" applyProtection="1">
      <alignment horizontal="center" vertical="center" wrapText="1"/>
      <protection locked="0"/>
    </xf>
    <xf numFmtId="0" fontId="12" fillId="2" borderId="8" xfId="2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0" fillId="0" borderId="0" xfId="13" applyNumberFormat="1" applyFont="1" applyBorder="1"/>
    <xf numFmtId="43" fontId="0" fillId="0" borderId="0" xfId="1" applyFont="1" applyBorder="1"/>
    <xf numFmtId="0" fontId="0" fillId="0" borderId="2" xfId="0" applyFill="1" applyBorder="1" applyAlignment="1">
      <alignment horizontal="center" vertical="center"/>
    </xf>
    <xf numFmtId="166" fontId="0" fillId="0" borderId="0" xfId="13" applyNumberFormat="1" applyFont="1" applyFill="1" applyBorder="1"/>
    <xf numFmtId="166" fontId="0" fillId="0" borderId="2" xfId="13" applyNumberFormat="1" applyFont="1" applyFill="1" applyBorder="1"/>
    <xf numFmtId="43" fontId="0" fillId="0" borderId="2" xfId="1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2" borderId="17" xfId="2" applyFont="1" applyFill="1" applyBorder="1" applyAlignment="1" applyProtection="1">
      <alignment horizontal="center" vertical="center" wrapText="1"/>
      <protection locked="0"/>
    </xf>
    <xf numFmtId="0" fontId="11" fillId="2" borderId="15" xfId="2" applyFont="1" applyFill="1" applyBorder="1" applyAlignment="1" applyProtection="1">
      <alignment horizontal="center" vertical="center" wrapText="1"/>
      <protection locked="0"/>
    </xf>
    <xf numFmtId="0" fontId="11" fillId="2" borderId="26" xfId="2" applyFont="1" applyFill="1" applyBorder="1" applyAlignment="1" applyProtection="1">
      <alignment horizontal="center" vertical="center" wrapText="1"/>
      <protection locked="0"/>
    </xf>
    <xf numFmtId="0" fontId="11" fillId="2" borderId="7" xfId="2" applyFont="1" applyFill="1" applyBorder="1" applyAlignment="1" applyProtection="1">
      <alignment horizontal="left" vertical="center" wrapText="1"/>
      <protection locked="0"/>
    </xf>
    <xf numFmtId="0" fontId="11" fillId="2" borderId="9" xfId="2" applyFont="1" applyFill="1" applyBorder="1" applyAlignment="1" applyProtection="1">
      <alignment vertical="center" wrapText="1"/>
      <protection locked="0"/>
    </xf>
    <xf numFmtId="0" fontId="11" fillId="0" borderId="26" xfId="2" applyFont="1" applyFill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 applyProtection="1">
      <alignment vertical="center" wrapText="1"/>
      <protection locked="0"/>
    </xf>
    <xf numFmtId="0" fontId="11" fillId="2" borderId="7" xfId="2" applyFont="1" applyFill="1" applyBorder="1" applyAlignment="1" applyProtection="1">
      <alignment horizontal="left" vertical="center"/>
      <protection locked="0"/>
    </xf>
    <xf numFmtId="0" fontId="12" fillId="2" borderId="28" xfId="2" applyFont="1" applyFill="1" applyBorder="1" applyAlignment="1" applyProtection="1">
      <alignment horizontal="right" vertical="center"/>
      <protection locked="0"/>
    </xf>
    <xf numFmtId="0" fontId="12" fillId="2" borderId="3" xfId="2" applyFont="1" applyFill="1" applyBorder="1" applyAlignment="1" applyProtection="1">
      <alignment horizontal="right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11" fillId="0" borderId="2" xfId="2" applyFont="1" applyFill="1" applyBorder="1" applyAlignment="1" applyProtection="1">
      <alignment vertical="center"/>
      <protection locked="0"/>
    </xf>
    <xf numFmtId="0" fontId="11" fillId="2" borderId="8" xfId="2" applyFont="1" applyFill="1" applyBorder="1" applyAlignment="1" applyProtection="1">
      <alignment horizontal="left" vertical="center" wrapText="1"/>
      <protection locked="0"/>
    </xf>
    <xf numFmtId="43" fontId="11" fillId="5" borderId="0" xfId="1" applyFont="1" applyFill="1" applyBorder="1" applyAlignment="1" applyProtection="1">
      <alignment horizontal="right" vertical="center"/>
      <protection locked="0"/>
    </xf>
    <xf numFmtId="43" fontId="11" fillId="0" borderId="14" xfId="1" applyFont="1" applyFill="1" applyBorder="1" applyAlignment="1" applyProtection="1">
      <alignment horizontal="right" vertical="center"/>
      <protection locked="0"/>
    </xf>
    <xf numFmtId="0" fontId="11" fillId="2" borderId="0" xfId="2" applyFont="1" applyFill="1" applyBorder="1" applyAlignment="1" applyProtection="1">
      <protection locked="0"/>
    </xf>
    <xf numFmtId="43" fontId="11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/>
    <xf numFmtId="166" fontId="0" fillId="0" borderId="0" xfId="13" applyNumberFormat="1" applyFont="1" applyFill="1" applyBorder="1" applyAlignment="1">
      <alignment horizontal="center"/>
    </xf>
    <xf numFmtId="166" fontId="0" fillId="6" borderId="3" xfId="13" applyNumberFormat="1" applyFont="1" applyFill="1" applyBorder="1"/>
    <xf numFmtId="43" fontId="0" fillId="6" borderId="3" xfId="1" applyFont="1" applyFill="1" applyBorder="1"/>
    <xf numFmtId="0" fontId="0" fillId="6" borderId="3" xfId="0" applyFill="1" applyBorder="1"/>
    <xf numFmtId="0" fontId="11" fillId="2" borderId="9" xfId="2" applyFont="1" applyFill="1" applyBorder="1" applyAlignment="1" applyProtection="1">
      <alignment horizontal="left" vertical="center" wrapText="1"/>
      <protection locked="0"/>
    </xf>
    <xf numFmtId="0" fontId="11" fillId="0" borderId="6" xfId="2" applyFont="1" applyFill="1" applyBorder="1" applyAlignment="1" applyProtection="1">
      <alignment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Fill="1" applyBorder="1" applyAlignment="1" applyProtection="1">
      <alignment horizontal="center" vertical="center" wrapText="1"/>
      <protection locked="0"/>
    </xf>
    <xf numFmtId="0" fontId="11" fillId="0" borderId="15" xfId="2" applyFont="1" applyFill="1" applyBorder="1" applyAlignment="1" applyProtection="1">
      <alignment vertical="center"/>
      <protection locked="0"/>
    </xf>
    <xf numFmtId="0" fontId="12" fillId="0" borderId="9" xfId="2" applyFont="1" applyFill="1" applyBorder="1" applyAlignment="1" applyProtection="1">
      <alignment horizontal="right" vertical="center" wrapText="1"/>
      <protection locked="0"/>
    </xf>
    <xf numFmtId="0" fontId="12" fillId="0" borderId="9" xfId="2" applyFont="1" applyFill="1" applyBorder="1" applyAlignment="1" applyProtection="1">
      <alignment horizontal="center" vertical="center" wrapText="1"/>
      <protection locked="0"/>
    </xf>
    <xf numFmtId="0" fontId="11" fillId="2" borderId="26" xfId="2" applyFont="1" applyFill="1" applyBorder="1" applyAlignment="1" applyProtection="1">
      <alignment vertical="center" wrapText="1"/>
      <protection locked="0"/>
    </xf>
    <xf numFmtId="0" fontId="12" fillId="0" borderId="2" xfId="2" applyFont="1" applyFill="1" applyBorder="1" applyAlignment="1" applyProtection="1">
      <alignment horizontal="center" vertical="center" wrapText="1"/>
      <protection locked="0"/>
    </xf>
    <xf numFmtId="43" fontId="14" fillId="0" borderId="0" xfId="1" applyFont="1" applyFill="1" applyBorder="1"/>
    <xf numFmtId="43" fontId="15" fillId="0" borderId="0" xfId="1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11" fillId="2" borderId="6" xfId="2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0" borderId="28" xfId="2" applyFont="1" applyFill="1" applyBorder="1" applyAlignment="1" applyProtection="1">
      <alignment vertical="center" wrapText="1"/>
      <protection locked="0"/>
    </xf>
    <xf numFmtId="0" fontId="11" fillId="0" borderId="28" xfId="2" applyFont="1" applyFill="1" applyBorder="1" applyAlignment="1" applyProtection="1">
      <alignment horizontal="center" vertical="center" wrapText="1"/>
      <protection locked="0"/>
    </xf>
    <xf numFmtId="0" fontId="11" fillId="2" borderId="30" xfId="2" applyFont="1" applyFill="1" applyBorder="1" applyAlignment="1" applyProtection="1">
      <alignment horizontal="center" vertical="center" wrapText="1"/>
      <protection locked="0"/>
    </xf>
    <xf numFmtId="164" fontId="11" fillId="2" borderId="23" xfId="6" applyNumberFormat="1" applyFont="1" applyFill="1" applyBorder="1" applyAlignment="1" applyProtection="1">
      <alignment horizontal="center" vertical="center"/>
    </xf>
    <xf numFmtId="164" fontId="11" fillId="2" borderId="25" xfId="6" applyNumberFormat="1" applyFont="1" applyFill="1" applyBorder="1" applyAlignment="1" applyProtection="1">
      <alignment horizontal="center" vertical="center"/>
    </xf>
    <xf numFmtId="164" fontId="11" fillId="2" borderId="24" xfId="6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left" vertical="center"/>
      <protection locked="0"/>
    </xf>
    <xf numFmtId="43" fontId="0" fillId="0" borderId="0" xfId="0" applyNumberFormat="1" applyFill="1" applyBorder="1"/>
    <xf numFmtId="0" fontId="11" fillId="0" borderId="29" xfId="2" applyFont="1" applyFill="1" applyBorder="1" applyAlignment="1" applyProtection="1">
      <alignment horizontal="center" vertical="center" wrapText="1"/>
      <protection locked="0"/>
    </xf>
    <xf numFmtId="0" fontId="11" fillId="0" borderId="26" xfId="2" applyFont="1" applyFill="1" applyBorder="1" applyAlignment="1" applyProtection="1">
      <alignment horizontal="center" vertical="center" wrapText="1"/>
      <protection locked="0"/>
    </xf>
    <xf numFmtId="0" fontId="11" fillId="0" borderId="2" xfId="2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Fill="1" applyBorder="1"/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1" fillId="2" borderId="31" xfId="2" applyFont="1" applyFill="1" applyBorder="1" applyAlignment="1" applyProtection="1">
      <alignment horizontal="center" vertical="center" wrapText="1"/>
      <protection locked="0"/>
    </xf>
    <xf numFmtId="0" fontId="11" fillId="2" borderId="28" xfId="2" applyFont="1" applyFill="1" applyBorder="1" applyAlignment="1" applyProtection="1">
      <alignment horizontal="center" vertical="center" wrapText="1"/>
      <protection locked="0"/>
    </xf>
    <xf numFmtId="0" fontId="11" fillId="0" borderId="8" xfId="2" applyFont="1" applyFill="1" applyBorder="1" applyAlignment="1" applyProtection="1">
      <alignment vertical="center" wrapText="1"/>
      <protection locked="0"/>
    </xf>
    <xf numFmtId="0" fontId="11" fillId="0" borderId="7" xfId="2" applyFont="1" applyFill="1" applyBorder="1" applyAlignment="1" applyProtection="1">
      <alignment horizontal="left" vertical="center"/>
      <protection locked="0"/>
    </xf>
  </cellXfs>
  <cellStyles count="14">
    <cellStyle name="Comma" xfId="1" builtinId="3"/>
    <cellStyle name="Normal" xfId="0" builtinId="0"/>
    <cellStyle name="Normal - Style1" xfId="3"/>
    <cellStyle name="Normal 2" xfId="4"/>
    <cellStyle name="Normal 3" xfId="10"/>
    <cellStyle name="Normal 4" xfId="11"/>
    <cellStyle name="Normal_Car Calculation BUL MY06 (2005-08-22)" xfId="7"/>
    <cellStyle name="Normal_Customer Pricelist - C30 - CRO v9.xx.1_new_structure" xfId="5"/>
    <cellStyle name="Normál_INFO (2)" xfId="8"/>
    <cellStyle name="Normál_X40 opt 1.6_Car Calculation SLK MY05 (29.08.2003)" xfId="6"/>
    <cellStyle name="Normal_X40slo01i1r" xfId="2"/>
    <cellStyle name="Percent" xfId="13" builtinId="5"/>
    <cellStyle name="Percent 2" xfId="9"/>
    <cellStyle name="Percent 2 2" xfId="12"/>
  </cellStyles>
  <dxfs count="11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zoomScale="75" zoomScaleNormal="75" workbookViewId="0">
      <pane xSplit="1" topLeftCell="B1" activePane="topRight" state="frozen"/>
      <selection pane="topRight" activeCell="A70" sqref="A70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hidden="1" customWidth="1"/>
    <col min="13" max="13" width="7" style="61" hidden="1" customWidth="1"/>
    <col min="14" max="14" width="14" style="60" hidden="1" customWidth="1"/>
    <col min="15" max="15" width="2.7109375" hidden="1" customWidth="1"/>
    <col min="16" max="16" width="6" style="61" hidden="1" customWidth="1"/>
    <col min="17" max="17" width="14" style="60" hidden="1" customWidth="1"/>
    <col min="18" max="18" width="2.7109375" hidden="1" customWidth="1"/>
    <col min="19" max="19" width="18.85546875" bestFit="1" customWidth="1"/>
  </cols>
  <sheetData>
    <row r="1" spans="1:19" ht="18.75" x14ac:dyDescent="0.3">
      <c r="A1" s="6" t="s">
        <v>182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7" t="s">
        <v>114</v>
      </c>
      <c r="K3" s="169"/>
      <c r="L3" s="153"/>
      <c r="M3" s="172"/>
      <c r="N3" s="172"/>
      <c r="O3" s="154"/>
      <c r="P3" s="172"/>
      <c r="Q3" s="172"/>
      <c r="R3" s="153"/>
      <c r="S3" s="1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8"/>
      <c r="K4" s="169"/>
      <c r="L4" s="153"/>
      <c r="M4" s="172"/>
      <c r="N4" s="172"/>
      <c r="O4" s="154"/>
      <c r="P4" s="172"/>
      <c r="Q4" s="172"/>
      <c r="R4" s="153"/>
      <c r="S4" s="1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159"/>
      <c r="K5" s="155"/>
      <c r="L5" s="153"/>
      <c r="M5" s="156"/>
      <c r="N5" s="155"/>
      <c r="O5" s="155"/>
      <c r="P5" s="156"/>
      <c r="Q5" s="155"/>
      <c r="R5" s="153"/>
      <c r="S5" s="155"/>
    </row>
    <row r="6" spans="1:19" x14ac:dyDescent="0.25">
      <c r="A6" s="137" t="s">
        <v>178</v>
      </c>
      <c r="B6" s="135">
        <v>5</v>
      </c>
      <c r="C6" s="135">
        <v>2497</v>
      </c>
      <c r="D6" s="135" t="s">
        <v>179</v>
      </c>
      <c r="E6" s="138">
        <v>8.5</v>
      </c>
      <c r="F6" s="135">
        <v>198</v>
      </c>
      <c r="G6" s="135" t="s">
        <v>180</v>
      </c>
      <c r="H6" s="3" t="s">
        <v>112</v>
      </c>
      <c r="I6" s="4">
        <v>265373.7365554609</v>
      </c>
      <c r="J6" s="90">
        <f t="shared" ref="J6" si="0">+I6*1.25</f>
        <v>331717.17069432611</v>
      </c>
      <c r="K6" s="155"/>
      <c r="L6" s="153"/>
      <c r="M6" s="157"/>
      <c r="N6" s="158"/>
      <c r="O6" s="153"/>
      <c r="P6" s="157"/>
      <c r="Q6" s="158"/>
      <c r="R6" s="153"/>
      <c r="S6" s="158"/>
    </row>
    <row r="7" spans="1:19" x14ac:dyDescent="0.25">
      <c r="A7" s="92" t="s">
        <v>117</v>
      </c>
      <c r="B7" s="9"/>
      <c r="C7" s="9"/>
      <c r="D7" s="9"/>
      <c r="E7" s="10"/>
      <c r="F7" s="10"/>
      <c r="G7" s="10"/>
      <c r="H7" s="9"/>
      <c r="I7" s="11"/>
      <c r="J7" s="160"/>
      <c r="K7" s="155"/>
      <c r="L7" s="153"/>
      <c r="M7" s="157"/>
      <c r="N7" s="158"/>
      <c r="O7" s="153"/>
      <c r="P7" s="157"/>
      <c r="Q7" s="158"/>
      <c r="R7" s="153"/>
      <c r="S7" s="158"/>
    </row>
    <row r="8" spans="1:19" x14ac:dyDescent="0.25">
      <c r="A8" s="137" t="s">
        <v>12</v>
      </c>
      <c r="B8" s="136">
        <v>4</v>
      </c>
      <c r="C8" s="136">
        <v>1969</v>
      </c>
      <c r="D8" s="136" t="s">
        <v>139</v>
      </c>
      <c r="E8" s="136">
        <v>4.2</v>
      </c>
      <c r="F8" s="136">
        <v>111</v>
      </c>
      <c r="G8" s="136" t="s">
        <v>116</v>
      </c>
      <c r="H8" s="3" t="s">
        <v>112</v>
      </c>
      <c r="I8" s="5">
        <v>237698.87116829117</v>
      </c>
      <c r="J8" s="91">
        <f t="shared" ref="J8" si="1">+I8*1.25</f>
        <v>297123.58896036394</v>
      </c>
      <c r="K8" s="155"/>
      <c r="L8" s="153"/>
      <c r="M8" s="157"/>
      <c r="N8" s="158"/>
      <c r="O8" s="153"/>
      <c r="P8" s="157"/>
      <c r="Q8" s="158"/>
      <c r="R8" s="153"/>
      <c r="S8" s="158"/>
    </row>
    <row r="9" spans="1:19" x14ac:dyDescent="0.25">
      <c r="A9" s="137" t="s">
        <v>13</v>
      </c>
      <c r="B9" s="135">
        <v>4</v>
      </c>
      <c r="C9" s="135">
        <v>1969</v>
      </c>
      <c r="D9" s="135" t="s">
        <v>139</v>
      </c>
      <c r="E9" s="135">
        <v>4.5999999999999996</v>
      </c>
      <c r="F9" s="135">
        <v>120</v>
      </c>
      <c r="G9" s="135" t="s">
        <v>116</v>
      </c>
      <c r="H9" s="3" t="s">
        <v>112</v>
      </c>
      <c r="I9" s="4">
        <v>252354.73398725371</v>
      </c>
      <c r="J9" s="90">
        <f t="shared" ref="J9" si="2">+I9*1.25</f>
        <v>315443.41748406715</v>
      </c>
      <c r="K9" s="155"/>
      <c r="L9" s="153"/>
      <c r="M9" s="157"/>
      <c r="N9" s="158"/>
      <c r="O9" s="153"/>
      <c r="P9" s="157"/>
      <c r="Q9" s="158"/>
      <c r="R9" s="153"/>
      <c r="S9" s="158"/>
    </row>
    <row r="10" spans="1:19" x14ac:dyDescent="0.25">
      <c r="A10" s="139" t="s">
        <v>181</v>
      </c>
      <c r="B10" s="140">
        <v>5</v>
      </c>
      <c r="C10" s="140">
        <v>2400</v>
      </c>
      <c r="D10" s="140" t="s">
        <v>139</v>
      </c>
      <c r="E10" s="140">
        <v>5.7</v>
      </c>
      <c r="F10" s="140">
        <v>149</v>
      </c>
      <c r="G10" s="140" t="s">
        <v>116</v>
      </c>
      <c r="H10" s="141" t="s">
        <v>112</v>
      </c>
      <c r="I10" s="142">
        <v>266952.92058056616</v>
      </c>
      <c r="J10" s="143">
        <f t="shared" ref="J10" si="3">+I10*1.25</f>
        <v>333691.1507257077</v>
      </c>
      <c r="K10" s="155"/>
      <c r="L10" s="153"/>
      <c r="M10" s="157"/>
      <c r="N10" s="158"/>
      <c r="O10" s="153"/>
      <c r="P10" s="157"/>
      <c r="Q10" s="158"/>
      <c r="R10" s="153"/>
      <c r="S10" s="158"/>
    </row>
  </sheetData>
  <mergeCells count="12">
    <mergeCell ref="S3:S4"/>
    <mergeCell ref="K3:K4"/>
    <mergeCell ref="I3:I4"/>
    <mergeCell ref="M3:N3"/>
    <mergeCell ref="P3:Q3"/>
    <mergeCell ref="M4:N4"/>
    <mergeCell ref="P4:Q4"/>
    <mergeCell ref="A3:A4"/>
    <mergeCell ref="H3:H4"/>
    <mergeCell ref="B3:B4"/>
    <mergeCell ref="G3:G4"/>
    <mergeCell ref="J3:J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59.7109375" style="12" customWidth="1"/>
    <col min="3" max="3" width="13" style="12" hidden="1" customWidth="1"/>
    <col min="4" max="4" width="13.42578125" style="12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346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30"/>
      <c r="D5" s="3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x14ac:dyDescent="0.25">
      <c r="A6" s="83">
        <v>7</v>
      </c>
      <c r="B6" s="36" t="s">
        <v>347</v>
      </c>
      <c r="C6" s="229">
        <v>250</v>
      </c>
      <c r="D6" s="229">
        <f>C6*7.65</f>
        <v>1912.5</v>
      </c>
      <c r="E6" s="51">
        <f>ROUNDUP(D6,0)</f>
        <v>1913</v>
      </c>
      <c r="F6" s="68">
        <f>+E6*1.25</f>
        <v>2391.25</v>
      </c>
      <c r="G6" s="15"/>
      <c r="H6" s="150"/>
      <c r="I6" s="150"/>
      <c r="J6" s="150"/>
      <c r="K6" s="151"/>
      <c r="L6" s="150"/>
      <c r="M6" s="151"/>
      <c r="N6" s="150"/>
      <c r="O6" s="151"/>
      <c r="P6" s="150"/>
      <c r="Q6" s="151"/>
      <c r="R6" s="150"/>
      <c r="S6" s="151"/>
    </row>
    <row r="7" spans="1:19" s="16" customFormat="1" x14ac:dyDescent="0.25">
      <c r="A7" s="82">
        <v>10</v>
      </c>
      <c r="B7" s="39" t="s">
        <v>29</v>
      </c>
      <c r="C7" s="227">
        <v>320</v>
      </c>
      <c r="D7" s="227">
        <f t="shared" ref="D7:D75" si="0">C7*7.65</f>
        <v>2448</v>
      </c>
      <c r="E7" s="50">
        <f t="shared" ref="E7:E75" si="1">ROUNDUP(D7,0)</f>
        <v>2448</v>
      </c>
      <c r="F7" s="70">
        <f t="shared" ref="F7:F70" si="2">+E7*1.25</f>
        <v>3060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82"/>
      <c r="B8" s="40" t="s">
        <v>141</v>
      </c>
      <c r="C8" s="241">
        <v>180</v>
      </c>
      <c r="D8" s="241">
        <f t="shared" si="0"/>
        <v>1377</v>
      </c>
      <c r="E8" s="50">
        <f t="shared" si="1"/>
        <v>1377</v>
      </c>
      <c r="F8" s="70">
        <f t="shared" si="2"/>
        <v>1721.25</v>
      </c>
      <c r="G8" s="31"/>
      <c r="H8" s="147"/>
      <c r="I8" s="147"/>
      <c r="J8" s="147"/>
      <c r="K8" s="148"/>
      <c r="L8" s="147"/>
      <c r="M8" s="148"/>
      <c r="N8" s="147"/>
      <c r="O8" s="147"/>
      <c r="P8" s="147"/>
      <c r="Q8" s="147"/>
      <c r="R8" s="147"/>
      <c r="S8" s="147"/>
    </row>
    <row r="9" spans="1:19" s="16" customFormat="1" x14ac:dyDescent="0.25">
      <c r="A9" s="83">
        <v>11</v>
      </c>
      <c r="B9" s="36" t="s">
        <v>30</v>
      </c>
      <c r="C9" s="229">
        <v>260</v>
      </c>
      <c r="D9" s="229">
        <f t="shared" si="0"/>
        <v>1989</v>
      </c>
      <c r="E9" s="51">
        <f t="shared" si="1"/>
        <v>1989</v>
      </c>
      <c r="F9" s="68">
        <f t="shared" si="2"/>
        <v>2486.25</v>
      </c>
      <c r="G9" s="31"/>
      <c r="H9" s="174"/>
      <c r="I9" s="174"/>
      <c r="J9" s="174"/>
      <c r="K9" s="176"/>
      <c r="L9" s="174"/>
      <c r="M9" s="176"/>
      <c r="N9" s="174"/>
      <c r="O9" s="174"/>
      <c r="P9" s="174"/>
      <c r="Q9" s="174"/>
      <c r="R9" s="174"/>
      <c r="S9" s="174"/>
    </row>
    <row r="10" spans="1:19" s="16" customFormat="1" x14ac:dyDescent="0.25">
      <c r="A10" s="291">
        <v>19</v>
      </c>
      <c r="B10" s="35" t="s">
        <v>277</v>
      </c>
      <c r="C10" s="233">
        <v>300</v>
      </c>
      <c r="D10" s="233">
        <f t="shared" si="0"/>
        <v>2295</v>
      </c>
      <c r="E10" s="52">
        <f t="shared" si="1"/>
        <v>2295</v>
      </c>
      <c r="F10" s="74">
        <f t="shared" si="2"/>
        <v>2868.75</v>
      </c>
      <c r="G10" s="31"/>
      <c r="H10" s="147"/>
      <c r="I10" s="147"/>
      <c r="J10" s="147"/>
      <c r="K10" s="148"/>
      <c r="L10" s="147"/>
      <c r="M10" s="148"/>
      <c r="N10" s="147"/>
      <c r="O10" s="147"/>
      <c r="P10" s="147"/>
      <c r="Q10" s="147"/>
      <c r="R10" s="147"/>
      <c r="S10" s="147"/>
    </row>
    <row r="11" spans="1:19" s="16" customFormat="1" x14ac:dyDescent="0.25">
      <c r="A11" s="292"/>
      <c r="B11" s="40" t="s">
        <v>348</v>
      </c>
      <c r="C11" s="299">
        <v>0</v>
      </c>
      <c r="D11" s="299">
        <f t="shared" si="0"/>
        <v>0</v>
      </c>
      <c r="E11" s="53">
        <f t="shared" si="1"/>
        <v>0</v>
      </c>
      <c r="F11" s="72">
        <f t="shared" si="2"/>
        <v>0</v>
      </c>
      <c r="G11" s="31"/>
      <c r="H11" s="147"/>
      <c r="I11" s="147"/>
      <c r="J11" s="147"/>
      <c r="K11" s="148"/>
      <c r="L11" s="147"/>
      <c r="M11" s="148"/>
      <c r="N11" s="147"/>
      <c r="O11" s="147"/>
      <c r="P11" s="147"/>
      <c r="Q11" s="147"/>
      <c r="R11" s="147"/>
      <c r="S11" s="147"/>
    </row>
    <row r="12" spans="1:19" s="16" customFormat="1" x14ac:dyDescent="0.25">
      <c r="A12" s="83">
        <v>20</v>
      </c>
      <c r="B12" s="36" t="s">
        <v>279</v>
      </c>
      <c r="C12" s="229">
        <v>110</v>
      </c>
      <c r="D12" s="229">
        <f t="shared" si="0"/>
        <v>841.5</v>
      </c>
      <c r="E12" s="51">
        <f t="shared" si="1"/>
        <v>842</v>
      </c>
      <c r="F12" s="68">
        <f t="shared" si="2"/>
        <v>1052.5</v>
      </c>
      <c r="G12" s="31"/>
      <c r="H12" s="147"/>
      <c r="I12" s="147"/>
      <c r="J12" s="147"/>
      <c r="K12" s="148"/>
      <c r="L12" s="147"/>
      <c r="M12" s="148"/>
      <c r="N12" s="147"/>
      <c r="O12" s="147"/>
      <c r="P12" s="147"/>
      <c r="Q12" s="147"/>
      <c r="R12" s="147"/>
      <c r="S12" s="147"/>
    </row>
    <row r="13" spans="1:19" s="16" customFormat="1" x14ac:dyDescent="0.25">
      <c r="A13" s="67">
        <v>26</v>
      </c>
      <c r="B13" s="36" t="s">
        <v>31</v>
      </c>
      <c r="C13" s="229">
        <v>354.74</v>
      </c>
      <c r="D13" s="229">
        <f t="shared" si="0"/>
        <v>2713.7610000000004</v>
      </c>
      <c r="E13" s="51">
        <f t="shared" si="1"/>
        <v>2714</v>
      </c>
      <c r="F13" s="68">
        <f t="shared" si="2"/>
        <v>3392.5</v>
      </c>
      <c r="G13" s="31"/>
      <c r="H13" s="174"/>
      <c r="I13" s="174"/>
      <c r="J13" s="174"/>
      <c r="K13" s="176"/>
      <c r="L13" s="174"/>
      <c r="M13" s="176"/>
      <c r="N13" s="175"/>
      <c r="O13" s="175"/>
      <c r="P13" s="175"/>
      <c r="Q13" s="175"/>
      <c r="R13" s="175"/>
      <c r="S13" s="175"/>
    </row>
    <row r="14" spans="1:19" s="16" customFormat="1" x14ac:dyDescent="0.25">
      <c r="A14" s="75">
        <v>29</v>
      </c>
      <c r="B14" s="38" t="s">
        <v>280</v>
      </c>
      <c r="C14" s="237">
        <v>150</v>
      </c>
      <c r="D14" s="237">
        <f t="shared" si="0"/>
        <v>1147.5</v>
      </c>
      <c r="E14" s="239">
        <f t="shared" si="1"/>
        <v>1148</v>
      </c>
      <c r="F14" s="240">
        <f t="shared" si="2"/>
        <v>1435</v>
      </c>
      <c r="G14" s="31"/>
      <c r="H14" s="147"/>
      <c r="I14" s="147"/>
      <c r="J14" s="147"/>
      <c r="K14" s="148"/>
      <c r="L14" s="147"/>
      <c r="M14" s="148"/>
      <c r="N14" s="149"/>
      <c r="O14" s="149"/>
      <c r="P14" s="149"/>
      <c r="Q14" s="149"/>
      <c r="R14" s="149"/>
      <c r="S14" s="149"/>
    </row>
    <row r="15" spans="1:19" s="16" customFormat="1" x14ac:dyDescent="0.25">
      <c r="A15" s="67">
        <v>30</v>
      </c>
      <c r="B15" s="37" t="s">
        <v>281</v>
      </c>
      <c r="C15" s="231">
        <v>950</v>
      </c>
      <c r="D15" s="231">
        <f t="shared" si="0"/>
        <v>7267.5</v>
      </c>
      <c r="E15" s="51">
        <f t="shared" si="1"/>
        <v>7268</v>
      </c>
      <c r="F15" s="68">
        <f t="shared" si="2"/>
        <v>9085</v>
      </c>
      <c r="G15" s="31"/>
      <c r="H15" s="174"/>
      <c r="I15" s="174"/>
      <c r="J15" s="174"/>
      <c r="K15" s="176"/>
      <c r="L15" s="174"/>
      <c r="M15" s="176"/>
      <c r="N15" s="174"/>
      <c r="O15" s="176"/>
      <c r="P15" s="174"/>
      <c r="Q15" s="176"/>
      <c r="R15" s="174"/>
      <c r="S15" s="176"/>
    </row>
    <row r="16" spans="1:19" s="16" customFormat="1" x14ac:dyDescent="0.25">
      <c r="A16" s="83">
        <v>33</v>
      </c>
      <c r="B16" s="36" t="s">
        <v>14</v>
      </c>
      <c r="C16" s="229">
        <v>230</v>
      </c>
      <c r="D16" s="229">
        <f t="shared" si="0"/>
        <v>1759.5</v>
      </c>
      <c r="E16" s="51">
        <f t="shared" si="1"/>
        <v>1760</v>
      </c>
      <c r="F16" s="68">
        <f t="shared" si="2"/>
        <v>2200</v>
      </c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20" s="16" customFormat="1" ht="15" customHeight="1" x14ac:dyDescent="0.25">
      <c r="A17" s="83">
        <v>41</v>
      </c>
      <c r="B17" s="38" t="s">
        <v>282</v>
      </c>
      <c r="C17" s="237">
        <v>90</v>
      </c>
      <c r="D17" s="237">
        <f t="shared" si="0"/>
        <v>688.5</v>
      </c>
      <c r="E17" s="51">
        <f t="shared" si="1"/>
        <v>689</v>
      </c>
      <c r="F17" s="68">
        <f t="shared" si="2"/>
        <v>861.25</v>
      </c>
      <c r="G17" s="31"/>
      <c r="H17" s="175"/>
      <c r="I17" s="175"/>
      <c r="J17" s="174"/>
      <c r="K17" s="176"/>
      <c r="L17" s="175"/>
      <c r="M17" s="175"/>
      <c r="N17" s="174"/>
      <c r="O17" s="174"/>
      <c r="P17" s="174"/>
      <c r="Q17" s="174"/>
      <c r="R17" s="175"/>
      <c r="S17" s="175"/>
    </row>
    <row r="18" spans="1:20" s="16" customFormat="1" ht="15" customHeight="1" x14ac:dyDescent="0.25">
      <c r="A18" s="291">
        <v>47</v>
      </c>
      <c r="B18" s="35" t="s">
        <v>33</v>
      </c>
      <c r="C18" s="233">
        <v>590</v>
      </c>
      <c r="D18" s="233">
        <f t="shared" si="0"/>
        <v>4513.5</v>
      </c>
      <c r="E18" s="52">
        <f t="shared" si="1"/>
        <v>4514</v>
      </c>
      <c r="F18" s="74">
        <f t="shared" si="2"/>
        <v>5642.5</v>
      </c>
      <c r="G18" s="31"/>
      <c r="H18" s="174"/>
      <c r="I18" s="174"/>
      <c r="J18" s="174"/>
      <c r="K18" s="176"/>
      <c r="L18" s="175"/>
      <c r="M18" s="175"/>
      <c r="N18" s="174"/>
      <c r="O18" s="174"/>
      <c r="P18" s="174"/>
      <c r="Q18" s="174"/>
      <c r="R18" s="175"/>
      <c r="S18" s="175"/>
    </row>
    <row r="19" spans="1:20" s="16" customFormat="1" ht="15" customHeight="1" x14ac:dyDescent="0.25">
      <c r="A19" s="292"/>
      <c r="B19" s="40" t="s">
        <v>141</v>
      </c>
      <c r="C19" s="299">
        <v>450</v>
      </c>
      <c r="D19" s="299">
        <f t="shared" si="0"/>
        <v>3442.5</v>
      </c>
      <c r="E19" s="53">
        <f t="shared" si="1"/>
        <v>3443</v>
      </c>
      <c r="F19" s="72">
        <f t="shared" si="2"/>
        <v>4303.75</v>
      </c>
      <c r="G19" s="31"/>
      <c r="H19" s="147"/>
      <c r="I19" s="147"/>
      <c r="J19" s="147"/>
      <c r="K19" s="148"/>
      <c r="L19" s="149"/>
      <c r="M19" s="149"/>
      <c r="N19" s="147"/>
      <c r="O19" s="147"/>
      <c r="P19" s="147"/>
      <c r="Q19" s="147"/>
      <c r="R19" s="149"/>
      <c r="S19" s="149"/>
    </row>
    <row r="20" spans="1:20" s="16" customFormat="1" ht="15" customHeight="1" x14ac:dyDescent="0.25">
      <c r="A20" s="83">
        <v>57</v>
      </c>
      <c r="B20" s="36" t="s">
        <v>283</v>
      </c>
      <c r="C20" s="229">
        <v>140</v>
      </c>
      <c r="D20" s="229">
        <f t="shared" si="0"/>
        <v>1071</v>
      </c>
      <c r="E20" s="51">
        <f t="shared" si="1"/>
        <v>1071</v>
      </c>
      <c r="F20" s="68">
        <f t="shared" si="2"/>
        <v>1338.75</v>
      </c>
      <c r="G20" s="31"/>
      <c r="H20" s="147"/>
      <c r="I20" s="147"/>
      <c r="J20" s="147"/>
      <c r="K20" s="148"/>
      <c r="L20" s="149"/>
      <c r="M20" s="149"/>
      <c r="N20" s="147"/>
      <c r="O20" s="147"/>
      <c r="P20" s="147"/>
      <c r="Q20" s="147"/>
      <c r="R20" s="149"/>
      <c r="S20" s="149"/>
    </row>
    <row r="21" spans="1:20" s="16" customFormat="1" ht="15" customHeight="1" x14ac:dyDescent="0.25">
      <c r="A21" s="67">
        <v>65</v>
      </c>
      <c r="B21" s="36" t="s">
        <v>18</v>
      </c>
      <c r="C21" s="229">
        <v>220</v>
      </c>
      <c r="D21" s="229">
        <f t="shared" si="0"/>
        <v>1683</v>
      </c>
      <c r="E21" s="51">
        <f t="shared" si="1"/>
        <v>1683</v>
      </c>
      <c r="F21" s="68">
        <f t="shared" si="2"/>
        <v>2103.75</v>
      </c>
      <c r="G21" s="31"/>
      <c r="H21" s="174"/>
      <c r="I21" s="174"/>
      <c r="J21" s="174"/>
      <c r="K21" s="176"/>
      <c r="L21" s="174"/>
      <c r="M21" s="176"/>
      <c r="N21" s="174"/>
      <c r="O21" s="176"/>
      <c r="P21" s="174"/>
      <c r="Q21" s="176"/>
      <c r="R21" s="174"/>
      <c r="S21" s="176"/>
    </row>
    <row r="22" spans="1:20" s="16" customFormat="1" ht="15" customHeight="1" x14ac:dyDescent="0.25">
      <c r="A22" s="67">
        <v>100</v>
      </c>
      <c r="B22" s="36" t="s">
        <v>34</v>
      </c>
      <c r="C22" s="229">
        <v>90</v>
      </c>
      <c r="D22" s="229">
        <f t="shared" si="0"/>
        <v>688.5</v>
      </c>
      <c r="E22" s="51">
        <f t="shared" si="1"/>
        <v>689</v>
      </c>
      <c r="F22" s="68">
        <f t="shared" si="2"/>
        <v>861.25</v>
      </c>
      <c r="G22" s="31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</row>
    <row r="23" spans="1:20" s="16" customFormat="1" ht="15" customHeight="1" x14ac:dyDescent="0.25">
      <c r="A23" s="67">
        <v>101</v>
      </c>
      <c r="B23" s="36" t="s">
        <v>35</v>
      </c>
      <c r="C23" s="229">
        <v>40</v>
      </c>
      <c r="D23" s="229">
        <f t="shared" si="0"/>
        <v>306</v>
      </c>
      <c r="E23" s="51">
        <f t="shared" si="1"/>
        <v>306</v>
      </c>
      <c r="F23" s="68">
        <f t="shared" si="2"/>
        <v>382.5</v>
      </c>
      <c r="G23" s="31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</row>
    <row r="24" spans="1:20" s="16" customFormat="1" ht="15" customHeight="1" x14ac:dyDescent="0.25">
      <c r="A24" s="67">
        <v>114</v>
      </c>
      <c r="B24" s="36" t="s">
        <v>36</v>
      </c>
      <c r="C24" s="229">
        <v>67.11</v>
      </c>
      <c r="D24" s="229">
        <f t="shared" si="0"/>
        <v>513.39150000000006</v>
      </c>
      <c r="E24" s="51">
        <f t="shared" si="1"/>
        <v>514</v>
      </c>
      <c r="F24" s="68">
        <f t="shared" si="2"/>
        <v>642.5</v>
      </c>
      <c r="G24" s="32"/>
      <c r="H24" s="174"/>
      <c r="I24" s="174"/>
      <c r="J24" s="174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20" s="16" customFormat="1" ht="15" customHeight="1" x14ac:dyDescent="0.25">
      <c r="A25" s="67">
        <v>124</v>
      </c>
      <c r="B25" s="36" t="s">
        <v>284</v>
      </c>
      <c r="C25" s="229">
        <v>90</v>
      </c>
      <c r="D25" s="229">
        <f t="shared" si="0"/>
        <v>688.5</v>
      </c>
      <c r="E25" s="51">
        <f t="shared" si="1"/>
        <v>689</v>
      </c>
      <c r="F25" s="68">
        <f t="shared" si="2"/>
        <v>861.25</v>
      </c>
      <c r="G25" s="32"/>
      <c r="H25" s="147"/>
      <c r="I25" s="147"/>
      <c r="J25" s="147"/>
      <c r="K25" s="148"/>
      <c r="L25" s="147"/>
      <c r="M25" s="148"/>
      <c r="N25" s="147"/>
      <c r="O25" s="148"/>
      <c r="P25" s="147"/>
      <c r="Q25" s="148"/>
      <c r="R25" s="147"/>
      <c r="S25" s="148"/>
    </row>
    <row r="26" spans="1:20" s="16" customFormat="1" ht="15" customHeight="1" x14ac:dyDescent="0.25">
      <c r="A26" s="83">
        <v>140</v>
      </c>
      <c r="B26" s="36" t="s">
        <v>37</v>
      </c>
      <c r="C26" s="229">
        <v>400</v>
      </c>
      <c r="D26" s="229">
        <f t="shared" si="0"/>
        <v>3060</v>
      </c>
      <c r="E26" s="51">
        <f t="shared" si="1"/>
        <v>3060</v>
      </c>
      <c r="F26" s="68">
        <f t="shared" si="2"/>
        <v>3825</v>
      </c>
      <c r="G26" s="32"/>
      <c r="H26" s="174"/>
      <c r="I26" s="176"/>
      <c r="J26" s="174"/>
      <c r="K26" s="176"/>
      <c r="L26" s="174"/>
      <c r="M26" s="176"/>
      <c r="N26" s="174"/>
      <c r="O26" s="176"/>
      <c r="P26" s="174"/>
      <c r="Q26" s="176"/>
      <c r="R26" s="174"/>
      <c r="S26" s="176"/>
      <c r="T26" s="149"/>
    </row>
    <row r="27" spans="1:20" s="16" customFormat="1" ht="15" customHeight="1" x14ac:dyDescent="0.25">
      <c r="A27" s="67">
        <v>145</v>
      </c>
      <c r="B27" s="37" t="s">
        <v>38</v>
      </c>
      <c r="C27" s="231">
        <v>20</v>
      </c>
      <c r="D27" s="231">
        <f t="shared" si="0"/>
        <v>153</v>
      </c>
      <c r="E27" s="51">
        <f t="shared" si="1"/>
        <v>153</v>
      </c>
      <c r="F27" s="68">
        <f t="shared" si="2"/>
        <v>191.25</v>
      </c>
      <c r="G27" s="31"/>
      <c r="H27" s="174"/>
      <c r="I27" s="174"/>
      <c r="J27" s="174"/>
      <c r="K27" s="176"/>
      <c r="L27" s="174"/>
      <c r="M27" s="176"/>
      <c r="N27" s="174"/>
      <c r="O27" s="176"/>
      <c r="P27" s="174"/>
      <c r="Q27" s="176"/>
      <c r="R27" s="174"/>
      <c r="S27" s="176"/>
    </row>
    <row r="28" spans="1:20" s="16" customFormat="1" ht="15" customHeight="1" x14ac:dyDescent="0.25">
      <c r="A28" s="67">
        <v>165</v>
      </c>
      <c r="B28" s="37" t="s">
        <v>140</v>
      </c>
      <c r="C28" s="231">
        <v>47.94</v>
      </c>
      <c r="D28" s="231">
        <f t="shared" si="0"/>
        <v>366.74099999999999</v>
      </c>
      <c r="E28" s="51">
        <f t="shared" si="1"/>
        <v>367</v>
      </c>
      <c r="F28" s="68">
        <f t="shared" si="2"/>
        <v>458.75</v>
      </c>
      <c r="G28" s="31"/>
      <c r="H28" s="147"/>
      <c r="I28" s="147"/>
      <c r="J28" s="147"/>
      <c r="K28" s="148"/>
      <c r="L28" s="147"/>
      <c r="M28" s="148"/>
      <c r="N28" s="147"/>
      <c r="O28" s="148"/>
      <c r="P28" s="147"/>
      <c r="Q28" s="148"/>
      <c r="R28" s="147"/>
      <c r="S28" s="148"/>
    </row>
    <row r="29" spans="1:20" s="16" customFormat="1" ht="15" customHeight="1" x14ac:dyDescent="0.25">
      <c r="A29" s="83">
        <v>167</v>
      </c>
      <c r="B29" s="36" t="s">
        <v>22</v>
      </c>
      <c r="C29" s="231">
        <v>200</v>
      </c>
      <c r="D29" s="231">
        <f t="shared" si="0"/>
        <v>1530</v>
      </c>
      <c r="E29" s="51">
        <f t="shared" si="1"/>
        <v>1530</v>
      </c>
      <c r="F29" s="68">
        <f t="shared" si="2"/>
        <v>1912.5</v>
      </c>
      <c r="G29" s="31"/>
      <c r="H29" s="175"/>
      <c r="I29" s="175"/>
      <c r="J29" s="175"/>
      <c r="K29" s="175"/>
      <c r="L29" s="174"/>
      <c r="M29" s="174"/>
      <c r="N29" s="175"/>
      <c r="O29" s="175"/>
      <c r="P29" s="175"/>
      <c r="Q29" s="175"/>
    </row>
    <row r="30" spans="1:20" s="16" customFormat="1" ht="15" customHeight="1" x14ac:dyDescent="0.25">
      <c r="A30" s="83">
        <v>168</v>
      </c>
      <c r="B30" s="36" t="s">
        <v>40</v>
      </c>
      <c r="C30" s="229">
        <v>130</v>
      </c>
      <c r="D30" s="229">
        <f t="shared" si="0"/>
        <v>994.5</v>
      </c>
      <c r="E30" s="51">
        <f t="shared" si="1"/>
        <v>995</v>
      </c>
      <c r="F30" s="68">
        <f t="shared" si="2"/>
        <v>1243.75</v>
      </c>
      <c r="G30" s="31"/>
      <c r="H30" s="174"/>
      <c r="I30" s="174"/>
      <c r="J30" s="175"/>
      <c r="K30" s="175"/>
      <c r="L30" s="175"/>
      <c r="M30" s="175"/>
      <c r="N30" s="174"/>
      <c r="O30" s="174"/>
      <c r="P30" s="175"/>
      <c r="Q30" s="175"/>
      <c r="R30" s="175"/>
      <c r="S30" s="175"/>
    </row>
    <row r="31" spans="1:20" s="16" customFormat="1" ht="15" customHeight="1" x14ac:dyDescent="0.25">
      <c r="A31" s="82">
        <v>179</v>
      </c>
      <c r="B31" s="39" t="s">
        <v>128</v>
      </c>
      <c r="C31" s="227">
        <v>330</v>
      </c>
      <c r="D31" s="227">
        <f t="shared" si="0"/>
        <v>2524.5</v>
      </c>
      <c r="E31" s="50">
        <f t="shared" si="1"/>
        <v>2525</v>
      </c>
      <c r="F31" s="70">
        <f t="shared" si="2"/>
        <v>3156.25</v>
      </c>
      <c r="G31" s="31"/>
      <c r="H31" s="174"/>
      <c r="I31" s="174"/>
      <c r="J31" s="174"/>
      <c r="K31" s="176"/>
      <c r="L31" s="174"/>
      <c r="M31" s="176"/>
      <c r="N31" s="174"/>
      <c r="O31" s="176"/>
      <c r="P31" s="174"/>
      <c r="Q31" s="176"/>
      <c r="R31" s="174"/>
      <c r="S31" s="176"/>
    </row>
    <row r="32" spans="1:20" s="16" customFormat="1" ht="15" customHeight="1" x14ac:dyDescent="0.25">
      <c r="A32" s="67">
        <v>235</v>
      </c>
      <c r="B32" s="37" t="s">
        <v>15</v>
      </c>
      <c r="C32" s="231">
        <v>90</v>
      </c>
      <c r="D32" s="231">
        <f t="shared" si="0"/>
        <v>688.5</v>
      </c>
      <c r="E32" s="51">
        <f t="shared" si="1"/>
        <v>689</v>
      </c>
      <c r="F32" s="68">
        <f t="shared" si="2"/>
        <v>861.25</v>
      </c>
      <c r="G32" s="31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</row>
    <row r="33" spans="1:19" s="16" customFormat="1" x14ac:dyDescent="0.25">
      <c r="A33" s="67">
        <v>273</v>
      </c>
      <c r="B33" s="37" t="s">
        <v>43</v>
      </c>
      <c r="C33" s="231">
        <v>980</v>
      </c>
      <c r="D33" s="231">
        <f t="shared" si="0"/>
        <v>7497</v>
      </c>
      <c r="E33" s="51">
        <f t="shared" si="1"/>
        <v>7497</v>
      </c>
      <c r="F33" s="68">
        <f t="shared" si="2"/>
        <v>9371.25</v>
      </c>
      <c r="G33" s="31"/>
      <c r="H33" s="174"/>
      <c r="I33" s="174"/>
      <c r="J33" s="174"/>
      <c r="K33" s="176"/>
      <c r="L33" s="174"/>
      <c r="M33" s="176"/>
      <c r="N33" s="174"/>
      <c r="O33" s="176"/>
      <c r="P33" s="174"/>
      <c r="Q33" s="176"/>
      <c r="R33" s="174"/>
      <c r="S33" s="176"/>
    </row>
    <row r="34" spans="1:19" s="16" customFormat="1" x14ac:dyDescent="0.25">
      <c r="A34" s="67">
        <v>276</v>
      </c>
      <c r="B34" s="37" t="s">
        <v>44</v>
      </c>
      <c r="C34" s="231">
        <v>20</v>
      </c>
      <c r="D34" s="231">
        <f t="shared" si="0"/>
        <v>153</v>
      </c>
      <c r="E34" s="51">
        <f t="shared" si="1"/>
        <v>153</v>
      </c>
      <c r="F34" s="68">
        <f t="shared" si="2"/>
        <v>191.25</v>
      </c>
      <c r="G34" s="31"/>
      <c r="H34" s="174"/>
      <c r="I34" s="174"/>
      <c r="J34" s="174"/>
      <c r="K34" s="176"/>
      <c r="L34" s="174"/>
      <c r="M34" s="176"/>
      <c r="N34" s="174"/>
      <c r="O34" s="176"/>
      <c r="P34" s="174"/>
      <c r="Q34" s="176"/>
      <c r="R34" s="174"/>
      <c r="S34" s="176"/>
    </row>
    <row r="35" spans="1:19" s="16" customFormat="1" x14ac:dyDescent="0.25">
      <c r="A35" s="83">
        <v>289</v>
      </c>
      <c r="B35" s="36" t="s">
        <v>45</v>
      </c>
      <c r="C35" s="229">
        <v>20</v>
      </c>
      <c r="D35" s="229">
        <f t="shared" si="0"/>
        <v>153</v>
      </c>
      <c r="E35" s="51">
        <f t="shared" si="1"/>
        <v>153</v>
      </c>
      <c r="F35" s="68">
        <f t="shared" si="2"/>
        <v>191.25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83">
        <v>298</v>
      </c>
      <c r="B36" s="36" t="s">
        <v>46</v>
      </c>
      <c r="C36" s="229">
        <v>50</v>
      </c>
      <c r="D36" s="229">
        <f t="shared" si="0"/>
        <v>382.5</v>
      </c>
      <c r="E36" s="51">
        <f t="shared" si="1"/>
        <v>383</v>
      </c>
      <c r="F36" s="68">
        <f t="shared" si="2"/>
        <v>478.75</v>
      </c>
      <c r="G36" s="31"/>
      <c r="H36" s="174"/>
      <c r="I36" s="174"/>
      <c r="J36" s="174"/>
      <c r="K36" s="176"/>
      <c r="L36" s="174"/>
      <c r="M36" s="176"/>
      <c r="N36" s="174"/>
      <c r="O36" s="174"/>
      <c r="P36" s="174"/>
      <c r="Q36" s="174"/>
      <c r="R36" s="174"/>
      <c r="S36" s="174"/>
    </row>
    <row r="37" spans="1:19" s="16" customFormat="1" x14ac:dyDescent="0.25">
      <c r="A37" s="83">
        <v>308</v>
      </c>
      <c r="B37" s="36" t="s">
        <v>47</v>
      </c>
      <c r="C37" s="229">
        <v>0</v>
      </c>
      <c r="D37" s="229">
        <f t="shared" si="0"/>
        <v>0</v>
      </c>
      <c r="E37" s="51">
        <f t="shared" si="1"/>
        <v>0</v>
      </c>
      <c r="F37" s="68">
        <f t="shared" si="2"/>
        <v>0</v>
      </c>
      <c r="G37" s="31"/>
      <c r="H37" s="174"/>
      <c r="I37" s="174"/>
      <c r="J37" s="174"/>
      <c r="K37" s="176"/>
      <c r="L37" s="174"/>
      <c r="M37" s="176"/>
      <c r="N37" s="174"/>
      <c r="O37" s="174"/>
      <c r="P37" s="174"/>
      <c r="Q37" s="174"/>
      <c r="R37" s="174"/>
      <c r="S37" s="174"/>
    </row>
    <row r="38" spans="1:19" s="16" customFormat="1" x14ac:dyDescent="0.25">
      <c r="A38" s="67">
        <v>312</v>
      </c>
      <c r="B38" s="37" t="s">
        <v>48</v>
      </c>
      <c r="C38" s="231">
        <v>28.76</v>
      </c>
      <c r="D38" s="231">
        <f t="shared" si="0"/>
        <v>220.01400000000001</v>
      </c>
      <c r="E38" s="51">
        <f t="shared" si="1"/>
        <v>221</v>
      </c>
      <c r="F38" s="68">
        <f t="shared" si="2"/>
        <v>276.25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67">
        <v>313</v>
      </c>
      <c r="B39" s="36" t="s">
        <v>285</v>
      </c>
      <c r="C39" s="229">
        <v>0</v>
      </c>
      <c r="D39" s="229">
        <f t="shared" si="0"/>
        <v>0</v>
      </c>
      <c r="E39" s="51">
        <f t="shared" si="1"/>
        <v>0</v>
      </c>
      <c r="F39" s="68">
        <f t="shared" si="2"/>
        <v>0</v>
      </c>
      <c r="G39" s="31"/>
      <c r="H39" s="147"/>
      <c r="I39" s="147"/>
      <c r="J39" s="147"/>
      <c r="K39" s="148"/>
      <c r="L39" s="147"/>
      <c r="M39" s="148"/>
      <c r="N39" s="147"/>
      <c r="O39" s="148"/>
      <c r="P39" s="147"/>
      <c r="Q39" s="148"/>
      <c r="R39" s="147"/>
      <c r="S39" s="148"/>
    </row>
    <row r="40" spans="1:19" s="16" customFormat="1" x14ac:dyDescent="0.25">
      <c r="A40" s="73">
        <v>315</v>
      </c>
      <c r="B40" s="35" t="s">
        <v>286</v>
      </c>
      <c r="C40" s="233">
        <v>400</v>
      </c>
      <c r="D40" s="233">
        <f t="shared" si="0"/>
        <v>3060</v>
      </c>
      <c r="E40" s="52">
        <f t="shared" si="1"/>
        <v>3060</v>
      </c>
      <c r="F40" s="74">
        <f t="shared" si="2"/>
        <v>3825</v>
      </c>
      <c r="G40" s="31"/>
      <c r="H40" s="147"/>
      <c r="I40" s="147"/>
      <c r="J40" s="147"/>
      <c r="K40" s="148"/>
      <c r="L40" s="147"/>
      <c r="M40" s="148"/>
      <c r="N40" s="147"/>
      <c r="O40" s="148"/>
      <c r="P40" s="147"/>
      <c r="Q40" s="148"/>
      <c r="R40" s="147"/>
      <c r="S40" s="148"/>
    </row>
    <row r="41" spans="1:19" s="16" customFormat="1" x14ac:dyDescent="0.25">
      <c r="A41" s="71"/>
      <c r="B41" s="40" t="s">
        <v>112</v>
      </c>
      <c r="C41" s="299">
        <v>170</v>
      </c>
      <c r="D41" s="299">
        <f t="shared" si="0"/>
        <v>1300.5</v>
      </c>
      <c r="E41" s="53">
        <f t="shared" si="1"/>
        <v>1301</v>
      </c>
      <c r="F41" s="72">
        <f t="shared" si="2"/>
        <v>1626.25</v>
      </c>
      <c r="G41" s="31"/>
      <c r="H41" s="147"/>
      <c r="I41" s="147"/>
      <c r="J41" s="147"/>
      <c r="K41" s="148"/>
      <c r="L41" s="147"/>
      <c r="M41" s="148"/>
      <c r="N41" s="147"/>
      <c r="O41" s="148"/>
      <c r="P41" s="147"/>
      <c r="Q41" s="148"/>
      <c r="R41" s="147"/>
      <c r="S41" s="148"/>
    </row>
    <row r="42" spans="1:19" s="16" customFormat="1" x14ac:dyDescent="0.25">
      <c r="A42" s="67">
        <v>333</v>
      </c>
      <c r="B42" s="36" t="s">
        <v>287</v>
      </c>
      <c r="C42" s="229">
        <v>80</v>
      </c>
      <c r="D42" s="229">
        <f t="shared" si="0"/>
        <v>612</v>
      </c>
      <c r="E42" s="51">
        <f t="shared" si="1"/>
        <v>612</v>
      </c>
      <c r="F42" s="68">
        <f t="shared" si="2"/>
        <v>765</v>
      </c>
      <c r="G42" s="32"/>
      <c r="H42" s="175"/>
      <c r="I42" s="175"/>
      <c r="J42" s="175"/>
      <c r="K42" s="175"/>
      <c r="L42" s="175"/>
      <c r="M42" s="175"/>
      <c r="N42" s="174"/>
      <c r="O42" s="176"/>
      <c r="P42" s="174"/>
      <c r="Q42" s="176"/>
      <c r="R42" s="174"/>
      <c r="S42" s="176"/>
    </row>
    <row r="43" spans="1:19" s="16" customFormat="1" x14ac:dyDescent="0.25">
      <c r="A43" s="67">
        <v>370</v>
      </c>
      <c r="B43" s="37" t="s">
        <v>25</v>
      </c>
      <c r="C43" s="231">
        <v>90</v>
      </c>
      <c r="D43" s="231">
        <f t="shared" si="0"/>
        <v>688.5</v>
      </c>
      <c r="E43" s="51">
        <f t="shared" si="1"/>
        <v>689</v>
      </c>
      <c r="F43" s="68">
        <f t="shared" si="2"/>
        <v>861.25</v>
      </c>
      <c r="G43" s="31"/>
      <c r="H43" s="174"/>
      <c r="I43" s="174"/>
      <c r="J43" s="175"/>
      <c r="K43" s="175"/>
      <c r="L43" s="175"/>
      <c r="M43" s="175"/>
      <c r="N43" s="174"/>
      <c r="O43" s="176"/>
      <c r="P43" s="175"/>
      <c r="Q43" s="175"/>
      <c r="R43" s="175"/>
      <c r="S43" s="175"/>
    </row>
    <row r="44" spans="1:19" s="16" customFormat="1" x14ac:dyDescent="0.25">
      <c r="A44" s="67">
        <v>413</v>
      </c>
      <c r="B44" s="36" t="s">
        <v>288</v>
      </c>
      <c r="C44" s="229">
        <v>60</v>
      </c>
      <c r="D44" s="229">
        <f t="shared" si="0"/>
        <v>459</v>
      </c>
      <c r="E44" s="51">
        <f t="shared" si="1"/>
        <v>459</v>
      </c>
      <c r="F44" s="68">
        <f t="shared" si="2"/>
        <v>573.75</v>
      </c>
      <c r="G44" s="31"/>
      <c r="H44" s="174"/>
      <c r="I44" s="174"/>
      <c r="J44" s="174"/>
      <c r="K44" s="176"/>
      <c r="L44" s="174"/>
      <c r="M44" s="176"/>
      <c r="N44" s="174"/>
      <c r="O44" s="176"/>
      <c r="P44" s="174"/>
      <c r="Q44" s="176"/>
      <c r="R44" s="174"/>
      <c r="S44" s="176"/>
    </row>
    <row r="45" spans="1:19" s="16" customFormat="1" x14ac:dyDescent="0.25">
      <c r="A45" s="67">
        <v>424</v>
      </c>
      <c r="B45" s="36" t="s">
        <v>53</v>
      </c>
      <c r="C45" s="229">
        <v>40</v>
      </c>
      <c r="D45" s="229">
        <f t="shared" si="0"/>
        <v>306</v>
      </c>
      <c r="E45" s="51">
        <f t="shared" si="1"/>
        <v>306</v>
      </c>
      <c r="F45" s="68">
        <f t="shared" si="2"/>
        <v>382.5</v>
      </c>
      <c r="G45" s="31"/>
      <c r="H45" s="174"/>
      <c r="I45" s="174"/>
      <c r="J45" s="174"/>
      <c r="K45" s="176"/>
      <c r="L45" s="174"/>
      <c r="M45" s="176"/>
      <c r="N45" s="174"/>
      <c r="O45" s="176"/>
      <c r="P45" s="174"/>
      <c r="Q45" s="176"/>
      <c r="R45" s="174"/>
      <c r="S45" s="176"/>
    </row>
    <row r="46" spans="1:19" s="16" customFormat="1" x14ac:dyDescent="0.25">
      <c r="A46" s="82">
        <v>439</v>
      </c>
      <c r="B46" s="39" t="s">
        <v>16</v>
      </c>
      <c r="C46" s="227">
        <v>90</v>
      </c>
      <c r="D46" s="227">
        <f t="shared" si="0"/>
        <v>688.5</v>
      </c>
      <c r="E46" s="50">
        <f t="shared" si="1"/>
        <v>689</v>
      </c>
      <c r="F46" s="70">
        <f t="shared" si="2"/>
        <v>861.25</v>
      </c>
      <c r="G46" s="31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</row>
    <row r="47" spans="1:19" s="16" customFormat="1" ht="30" x14ac:dyDescent="0.25">
      <c r="A47" s="73">
        <v>454</v>
      </c>
      <c r="B47" s="35" t="s">
        <v>55</v>
      </c>
      <c r="C47" s="233">
        <v>190</v>
      </c>
      <c r="D47" s="233">
        <f t="shared" si="0"/>
        <v>1453.5</v>
      </c>
      <c r="E47" s="52">
        <f t="shared" si="1"/>
        <v>1454</v>
      </c>
      <c r="F47" s="74">
        <f t="shared" si="2"/>
        <v>1817.5</v>
      </c>
      <c r="G47" s="31"/>
      <c r="H47" s="174"/>
      <c r="I47" s="174"/>
      <c r="J47" s="175"/>
      <c r="K47" s="176"/>
      <c r="L47" s="174"/>
      <c r="M47" s="176"/>
      <c r="N47" s="174"/>
      <c r="O47" s="176"/>
      <c r="P47" s="174"/>
      <c r="Q47" s="176"/>
      <c r="R47" s="174"/>
      <c r="S47" s="176"/>
    </row>
    <row r="48" spans="1:19" s="16" customFormat="1" x14ac:dyDescent="0.25">
      <c r="A48" s="71"/>
      <c r="B48" s="40" t="s">
        <v>141</v>
      </c>
      <c r="C48" s="235">
        <v>70</v>
      </c>
      <c r="D48" s="235">
        <f t="shared" si="0"/>
        <v>535.5</v>
      </c>
      <c r="E48" s="53">
        <f t="shared" si="1"/>
        <v>536</v>
      </c>
      <c r="F48" s="72">
        <f t="shared" si="2"/>
        <v>670</v>
      </c>
      <c r="G48" s="32"/>
      <c r="H48" s="174"/>
      <c r="I48" s="176"/>
      <c r="J48" s="174"/>
      <c r="K48" s="174"/>
      <c r="L48" s="174"/>
      <c r="M48" s="174"/>
      <c r="N48" s="174"/>
      <c r="O48" s="176"/>
      <c r="P48" s="174"/>
      <c r="Q48" s="176"/>
      <c r="R48" s="174"/>
      <c r="S48" s="176"/>
    </row>
    <row r="49" spans="1:19" s="16" customFormat="1" x14ac:dyDescent="0.25">
      <c r="A49" s="83">
        <v>529</v>
      </c>
      <c r="B49" s="36" t="s">
        <v>57</v>
      </c>
      <c r="C49" s="229">
        <v>310</v>
      </c>
      <c r="D49" s="229">
        <f t="shared" si="0"/>
        <v>2371.5</v>
      </c>
      <c r="E49" s="51">
        <f t="shared" si="1"/>
        <v>2372</v>
      </c>
      <c r="F49" s="68">
        <f t="shared" si="2"/>
        <v>2965</v>
      </c>
      <c r="G49" s="31"/>
      <c r="H49" s="174"/>
      <c r="I49" s="174"/>
      <c r="J49" s="175"/>
      <c r="K49" s="175"/>
      <c r="L49" s="175"/>
      <c r="M49" s="175"/>
      <c r="N49" s="174"/>
      <c r="O49" s="174"/>
      <c r="P49" s="175"/>
      <c r="Q49" s="175"/>
      <c r="R49" s="175"/>
      <c r="S49" s="175"/>
    </row>
    <row r="50" spans="1:19" s="16" customFormat="1" x14ac:dyDescent="0.25">
      <c r="A50" s="67">
        <v>583</v>
      </c>
      <c r="B50" s="36" t="s">
        <v>59</v>
      </c>
      <c r="C50" s="229">
        <v>630</v>
      </c>
      <c r="D50" s="229">
        <f t="shared" si="0"/>
        <v>4819.5</v>
      </c>
      <c r="E50" s="51">
        <f t="shared" si="1"/>
        <v>4820</v>
      </c>
      <c r="F50" s="68">
        <f t="shared" si="2"/>
        <v>6025</v>
      </c>
      <c r="G50" s="31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x14ac:dyDescent="0.25">
      <c r="A51" s="67">
        <v>595</v>
      </c>
      <c r="B51" s="36" t="s">
        <v>289</v>
      </c>
      <c r="C51" s="229">
        <v>90</v>
      </c>
      <c r="D51" s="229">
        <f t="shared" si="0"/>
        <v>688.5</v>
      </c>
      <c r="E51" s="51">
        <f t="shared" si="1"/>
        <v>689</v>
      </c>
      <c r="F51" s="68">
        <f t="shared" si="2"/>
        <v>861.25</v>
      </c>
      <c r="G51" s="31"/>
      <c r="H51" s="174"/>
      <c r="I51" s="174"/>
      <c r="J51" s="174"/>
      <c r="K51" s="176"/>
      <c r="L51" s="175"/>
      <c r="M51" s="175"/>
      <c r="N51" s="175"/>
      <c r="O51" s="175"/>
      <c r="P51" s="175"/>
      <c r="Q51" s="175"/>
      <c r="R51" s="175"/>
      <c r="S51" s="175"/>
    </row>
    <row r="52" spans="1:19" s="16" customFormat="1" x14ac:dyDescent="0.25">
      <c r="A52" s="83">
        <v>603</v>
      </c>
      <c r="B52" s="36" t="s">
        <v>62</v>
      </c>
      <c r="C52" s="229">
        <v>450</v>
      </c>
      <c r="D52" s="229">
        <f t="shared" si="0"/>
        <v>3442.5</v>
      </c>
      <c r="E52" s="51">
        <f t="shared" si="1"/>
        <v>3443</v>
      </c>
      <c r="F52" s="68">
        <f t="shared" si="2"/>
        <v>4303.75</v>
      </c>
      <c r="G52" s="31"/>
      <c r="H52" s="174"/>
      <c r="I52" s="174"/>
      <c r="J52" s="174"/>
      <c r="K52" s="176"/>
      <c r="L52" s="174"/>
      <c r="M52" s="176"/>
      <c r="N52" s="174"/>
      <c r="O52" s="174"/>
      <c r="P52" s="174"/>
      <c r="Q52" s="174"/>
      <c r="R52" s="174"/>
      <c r="S52" s="174"/>
    </row>
    <row r="53" spans="1:19" s="16" customFormat="1" x14ac:dyDescent="0.25">
      <c r="A53" s="83">
        <v>605</v>
      </c>
      <c r="B53" s="36" t="s">
        <v>20</v>
      </c>
      <c r="C53" s="229">
        <v>840</v>
      </c>
      <c r="D53" s="229">
        <f t="shared" si="0"/>
        <v>6426</v>
      </c>
      <c r="E53" s="51">
        <f t="shared" si="1"/>
        <v>6426</v>
      </c>
      <c r="F53" s="68">
        <f t="shared" si="2"/>
        <v>8032.5</v>
      </c>
      <c r="G53" s="31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</row>
    <row r="54" spans="1:19" s="16" customFormat="1" x14ac:dyDescent="0.25">
      <c r="A54" s="83">
        <v>641</v>
      </c>
      <c r="B54" s="38" t="s">
        <v>64</v>
      </c>
      <c r="C54" s="237">
        <v>70</v>
      </c>
      <c r="D54" s="237">
        <f t="shared" si="0"/>
        <v>535.5</v>
      </c>
      <c r="E54" s="51">
        <f t="shared" si="1"/>
        <v>536</v>
      </c>
      <c r="F54" s="68">
        <f t="shared" si="2"/>
        <v>670</v>
      </c>
      <c r="G54" s="31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</row>
    <row r="55" spans="1:19" s="16" customFormat="1" x14ac:dyDescent="0.25">
      <c r="A55" s="83">
        <v>752</v>
      </c>
      <c r="B55" s="36" t="s">
        <v>65</v>
      </c>
      <c r="C55" s="229">
        <v>180</v>
      </c>
      <c r="D55" s="229">
        <f t="shared" si="0"/>
        <v>1377</v>
      </c>
      <c r="E55" s="51">
        <f t="shared" si="1"/>
        <v>1377</v>
      </c>
      <c r="F55" s="68">
        <f t="shared" si="2"/>
        <v>1721.25</v>
      </c>
      <c r="G55" s="32"/>
      <c r="H55" s="174"/>
      <c r="I55" s="174"/>
      <c r="J55" s="174"/>
      <c r="K55" s="176"/>
      <c r="L55" s="174"/>
      <c r="M55" s="176"/>
      <c r="N55" s="174"/>
      <c r="O55" s="176"/>
      <c r="P55" s="174"/>
      <c r="Q55" s="176"/>
      <c r="R55" s="174"/>
      <c r="S55" s="176"/>
    </row>
    <row r="56" spans="1:19" s="16" customFormat="1" x14ac:dyDescent="0.25">
      <c r="A56" s="83">
        <v>769</v>
      </c>
      <c r="B56" s="36" t="s">
        <v>66</v>
      </c>
      <c r="C56" s="229">
        <v>700</v>
      </c>
      <c r="D56" s="229">
        <f t="shared" si="0"/>
        <v>5355</v>
      </c>
      <c r="E56" s="51">
        <f t="shared" si="1"/>
        <v>5355</v>
      </c>
      <c r="F56" s="68">
        <f t="shared" si="2"/>
        <v>6693.75</v>
      </c>
      <c r="G56" s="32"/>
      <c r="H56" s="174"/>
      <c r="I56" s="174"/>
      <c r="J56" s="174"/>
      <c r="K56" s="176"/>
      <c r="L56" s="174"/>
      <c r="M56" s="176"/>
      <c r="N56" s="174"/>
      <c r="O56" s="176"/>
      <c r="P56" s="174"/>
      <c r="Q56" s="176"/>
      <c r="R56" s="174"/>
      <c r="S56" s="176"/>
    </row>
    <row r="57" spans="1:19" s="16" customFormat="1" x14ac:dyDescent="0.25">
      <c r="A57" s="291">
        <v>771</v>
      </c>
      <c r="B57" s="35" t="s">
        <v>290</v>
      </c>
      <c r="C57" s="233">
        <v>230</v>
      </c>
      <c r="D57" s="233">
        <f t="shared" si="0"/>
        <v>1759.5</v>
      </c>
      <c r="E57" s="52">
        <f t="shared" si="1"/>
        <v>1760</v>
      </c>
      <c r="F57" s="74">
        <f t="shared" si="2"/>
        <v>2200</v>
      </c>
      <c r="G57" s="32"/>
      <c r="H57" s="147"/>
      <c r="I57" s="147"/>
      <c r="J57" s="147"/>
      <c r="K57" s="148"/>
      <c r="L57" s="147"/>
      <c r="M57" s="148"/>
      <c r="N57" s="147"/>
      <c r="O57" s="148"/>
      <c r="P57" s="147"/>
      <c r="Q57" s="148"/>
      <c r="R57" s="147"/>
      <c r="S57" s="148"/>
    </row>
    <row r="58" spans="1:19" s="16" customFormat="1" x14ac:dyDescent="0.25">
      <c r="A58" s="292"/>
      <c r="B58" s="40" t="s">
        <v>112</v>
      </c>
      <c r="C58" s="299">
        <v>0</v>
      </c>
      <c r="D58" s="299">
        <f t="shared" si="0"/>
        <v>0</v>
      </c>
      <c r="E58" s="53">
        <f t="shared" si="1"/>
        <v>0</v>
      </c>
      <c r="F58" s="72">
        <f t="shared" si="2"/>
        <v>0</v>
      </c>
      <c r="G58" s="32"/>
      <c r="H58" s="147"/>
      <c r="I58" s="147"/>
      <c r="J58" s="147"/>
      <c r="K58" s="148"/>
      <c r="L58" s="147"/>
      <c r="M58" s="148"/>
      <c r="N58" s="147"/>
      <c r="O58" s="148"/>
      <c r="P58" s="147"/>
      <c r="Q58" s="148"/>
      <c r="R58" s="147"/>
      <c r="S58" s="148"/>
    </row>
    <row r="59" spans="1:19" s="16" customFormat="1" x14ac:dyDescent="0.25">
      <c r="A59" s="67">
        <v>790</v>
      </c>
      <c r="B59" s="36" t="s">
        <v>67</v>
      </c>
      <c r="C59" s="229">
        <v>380</v>
      </c>
      <c r="D59" s="229">
        <f t="shared" si="0"/>
        <v>2907</v>
      </c>
      <c r="E59" s="51">
        <f t="shared" si="1"/>
        <v>2907</v>
      </c>
      <c r="F59" s="68">
        <f t="shared" si="2"/>
        <v>3633.75</v>
      </c>
      <c r="G59" s="32"/>
      <c r="H59" s="174"/>
      <c r="I59" s="174"/>
      <c r="J59" s="174"/>
      <c r="K59" s="176"/>
      <c r="L59" s="174"/>
      <c r="M59" s="176"/>
      <c r="N59" s="174"/>
      <c r="O59" s="176"/>
      <c r="P59" s="174"/>
      <c r="Q59" s="176"/>
      <c r="R59" s="174"/>
      <c r="S59" s="176"/>
    </row>
    <row r="60" spans="1:19" s="16" customFormat="1" x14ac:dyDescent="0.25">
      <c r="A60" s="291">
        <v>818</v>
      </c>
      <c r="B60" s="35" t="s">
        <v>69</v>
      </c>
      <c r="C60" s="233">
        <v>1600</v>
      </c>
      <c r="D60" s="233">
        <f t="shared" si="0"/>
        <v>12240</v>
      </c>
      <c r="E60" s="52">
        <f t="shared" si="1"/>
        <v>12240</v>
      </c>
      <c r="F60" s="74">
        <f t="shared" si="2"/>
        <v>15300</v>
      </c>
      <c r="G60" s="32"/>
      <c r="H60" s="174"/>
      <c r="I60" s="174"/>
      <c r="J60" s="174"/>
      <c r="K60" s="176"/>
      <c r="L60" s="174"/>
      <c r="M60" s="176"/>
      <c r="N60" s="174"/>
      <c r="O60" s="176"/>
      <c r="P60" s="174"/>
      <c r="Q60" s="176"/>
      <c r="R60" s="174"/>
      <c r="S60" s="176"/>
    </row>
    <row r="61" spans="1:19" s="16" customFormat="1" x14ac:dyDescent="0.25">
      <c r="A61" s="67">
        <v>850</v>
      </c>
      <c r="B61" s="36" t="s">
        <v>72</v>
      </c>
      <c r="C61" s="229">
        <v>230</v>
      </c>
      <c r="D61" s="229">
        <f t="shared" si="0"/>
        <v>1759.5</v>
      </c>
      <c r="E61" s="51">
        <f t="shared" si="1"/>
        <v>1760</v>
      </c>
      <c r="F61" s="68">
        <f t="shared" si="2"/>
        <v>2200</v>
      </c>
      <c r="G61" s="32"/>
      <c r="H61" s="174"/>
      <c r="I61" s="174"/>
      <c r="J61" s="175"/>
      <c r="K61" s="175"/>
      <c r="L61" s="175"/>
      <c r="M61" s="175"/>
      <c r="N61" s="174"/>
      <c r="O61" s="176"/>
      <c r="P61" s="174"/>
      <c r="Q61" s="176"/>
      <c r="R61" s="174"/>
      <c r="S61" s="176"/>
    </row>
    <row r="62" spans="1:19" s="16" customFormat="1" x14ac:dyDescent="0.25">
      <c r="A62" s="67">
        <v>858</v>
      </c>
      <c r="B62" s="36" t="s">
        <v>349</v>
      </c>
      <c r="C62" s="229">
        <v>100</v>
      </c>
      <c r="D62" s="229">
        <f t="shared" si="0"/>
        <v>765</v>
      </c>
      <c r="E62" s="51">
        <f t="shared" si="1"/>
        <v>765</v>
      </c>
      <c r="F62" s="68">
        <f t="shared" si="2"/>
        <v>956.25</v>
      </c>
      <c r="G62" s="32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</row>
    <row r="63" spans="1:19" s="16" customFormat="1" x14ac:dyDescent="0.25">
      <c r="A63" s="73">
        <v>861</v>
      </c>
      <c r="B63" s="35" t="s">
        <v>291</v>
      </c>
      <c r="C63" s="233">
        <v>200</v>
      </c>
      <c r="D63" s="233">
        <f t="shared" si="0"/>
        <v>1530</v>
      </c>
      <c r="E63" s="52">
        <f t="shared" si="1"/>
        <v>1530</v>
      </c>
      <c r="F63" s="74">
        <f t="shared" si="2"/>
        <v>1912.5</v>
      </c>
      <c r="G63" s="32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</row>
    <row r="64" spans="1:19" s="16" customFormat="1" x14ac:dyDescent="0.25">
      <c r="A64" s="71"/>
      <c r="B64" s="40" t="s">
        <v>110</v>
      </c>
      <c r="C64" s="235">
        <v>50</v>
      </c>
      <c r="D64" s="235">
        <f t="shared" si="0"/>
        <v>382.5</v>
      </c>
      <c r="E64" s="53">
        <f t="shared" si="1"/>
        <v>383</v>
      </c>
      <c r="F64" s="72">
        <f t="shared" si="2"/>
        <v>478.75</v>
      </c>
      <c r="G64" s="32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</row>
    <row r="65" spans="1:19" s="16" customFormat="1" x14ac:dyDescent="0.25">
      <c r="A65" s="69">
        <v>870</v>
      </c>
      <c r="B65" s="39" t="s">
        <v>293</v>
      </c>
      <c r="C65" s="227">
        <v>850</v>
      </c>
      <c r="D65" s="227">
        <f t="shared" si="0"/>
        <v>6502.5</v>
      </c>
      <c r="E65" s="50">
        <f t="shared" si="1"/>
        <v>6503</v>
      </c>
      <c r="F65" s="70">
        <f t="shared" si="2"/>
        <v>8128.75</v>
      </c>
      <c r="G65" s="31"/>
      <c r="H65" s="174"/>
      <c r="I65" s="174"/>
      <c r="J65" s="175"/>
      <c r="K65" s="175"/>
      <c r="L65" s="175"/>
      <c r="M65" s="175"/>
      <c r="N65" s="174"/>
      <c r="O65" s="176"/>
      <c r="P65" s="174"/>
      <c r="Q65" s="176"/>
      <c r="R65" s="174"/>
      <c r="S65" s="176"/>
    </row>
    <row r="66" spans="1:19" s="16" customFormat="1" x14ac:dyDescent="0.25">
      <c r="A66" s="67">
        <v>871</v>
      </c>
      <c r="B66" s="36" t="s">
        <v>76</v>
      </c>
      <c r="C66" s="229">
        <v>150</v>
      </c>
      <c r="D66" s="229">
        <f t="shared" si="0"/>
        <v>1147.5</v>
      </c>
      <c r="E66" s="51">
        <f t="shared" si="1"/>
        <v>1148</v>
      </c>
      <c r="F66" s="68">
        <f t="shared" si="2"/>
        <v>1435</v>
      </c>
      <c r="G66" s="32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16" customFormat="1" x14ac:dyDescent="0.25">
      <c r="A67" s="67">
        <v>872</v>
      </c>
      <c r="B67" s="36" t="s">
        <v>294</v>
      </c>
      <c r="C67" s="229">
        <v>140</v>
      </c>
      <c r="D67" s="229">
        <f t="shared" si="0"/>
        <v>1071</v>
      </c>
      <c r="E67" s="51">
        <f t="shared" si="1"/>
        <v>1071</v>
      </c>
      <c r="F67" s="68">
        <f t="shared" si="2"/>
        <v>1338.75</v>
      </c>
      <c r="G67" s="32"/>
      <c r="H67" s="147"/>
      <c r="I67" s="147"/>
      <c r="J67" s="147"/>
      <c r="K67" s="148"/>
      <c r="L67" s="147"/>
      <c r="M67" s="148"/>
      <c r="N67" s="147"/>
      <c r="O67" s="148"/>
      <c r="P67" s="147"/>
      <c r="Q67" s="148"/>
      <c r="R67" s="147"/>
      <c r="S67" s="148"/>
    </row>
    <row r="68" spans="1:19" s="16" customFormat="1" x14ac:dyDescent="0.25">
      <c r="A68" s="67">
        <v>873</v>
      </c>
      <c r="B68" s="38" t="s">
        <v>77</v>
      </c>
      <c r="C68" s="237">
        <v>130</v>
      </c>
      <c r="D68" s="237">
        <f t="shared" si="0"/>
        <v>994.5</v>
      </c>
      <c r="E68" s="51">
        <f t="shared" si="1"/>
        <v>995</v>
      </c>
      <c r="F68" s="68">
        <f t="shared" si="2"/>
        <v>1243.75</v>
      </c>
      <c r="G68" s="32"/>
      <c r="H68" s="175"/>
      <c r="I68" s="175"/>
      <c r="J68" s="174"/>
      <c r="K68" s="176"/>
      <c r="L68" s="174"/>
      <c r="M68" s="176"/>
      <c r="N68" s="174"/>
      <c r="O68" s="176"/>
      <c r="P68" s="174"/>
      <c r="Q68" s="176"/>
      <c r="R68" s="174"/>
      <c r="S68" s="176"/>
    </row>
    <row r="69" spans="1:19" s="16" customFormat="1" x14ac:dyDescent="0.25">
      <c r="A69" s="67">
        <v>876</v>
      </c>
      <c r="B69" s="38" t="s">
        <v>295</v>
      </c>
      <c r="C69" s="237">
        <v>480</v>
      </c>
      <c r="D69" s="237">
        <f t="shared" si="0"/>
        <v>3672</v>
      </c>
      <c r="E69" s="51">
        <f t="shared" si="1"/>
        <v>3672</v>
      </c>
      <c r="F69" s="68">
        <f t="shared" si="2"/>
        <v>4590</v>
      </c>
      <c r="G69" s="32"/>
      <c r="H69" s="149"/>
      <c r="I69" s="149"/>
      <c r="J69" s="147"/>
      <c r="K69" s="148"/>
      <c r="L69" s="147"/>
      <c r="M69" s="148"/>
      <c r="N69" s="147"/>
      <c r="O69" s="148"/>
      <c r="P69" s="147"/>
      <c r="Q69" s="148"/>
      <c r="R69" s="147"/>
      <c r="S69" s="148"/>
    </row>
    <row r="70" spans="1:19" s="16" customFormat="1" x14ac:dyDescent="0.25">
      <c r="A70" s="67">
        <v>877</v>
      </c>
      <c r="B70" s="36" t="s">
        <v>78</v>
      </c>
      <c r="C70" s="229">
        <v>70</v>
      </c>
      <c r="D70" s="229">
        <f t="shared" si="0"/>
        <v>535.5</v>
      </c>
      <c r="E70" s="51">
        <f t="shared" si="1"/>
        <v>536</v>
      </c>
      <c r="F70" s="68">
        <f t="shared" si="2"/>
        <v>670</v>
      </c>
      <c r="G70" s="32"/>
      <c r="H70" s="174"/>
      <c r="I70" s="174"/>
      <c r="J70" s="174"/>
      <c r="K70" s="176"/>
      <c r="L70" s="174"/>
      <c r="M70" s="176"/>
      <c r="N70" s="174"/>
      <c r="O70" s="176"/>
      <c r="P70" s="174"/>
      <c r="Q70" s="176"/>
      <c r="R70" s="174"/>
      <c r="S70" s="176"/>
    </row>
    <row r="71" spans="1:19" s="16" customFormat="1" x14ac:dyDescent="0.25">
      <c r="A71" s="67">
        <v>879</v>
      </c>
      <c r="B71" s="38" t="s">
        <v>21</v>
      </c>
      <c r="C71" s="237">
        <v>130</v>
      </c>
      <c r="D71" s="237">
        <f t="shared" si="0"/>
        <v>994.5</v>
      </c>
      <c r="E71" s="51">
        <f t="shared" si="1"/>
        <v>995</v>
      </c>
      <c r="F71" s="68">
        <f t="shared" ref="F71:F134" si="3">+E71*1.25</f>
        <v>1243.75</v>
      </c>
      <c r="G71" s="32"/>
      <c r="H71" s="174"/>
      <c r="I71" s="174"/>
      <c r="J71" s="174"/>
      <c r="K71" s="176"/>
      <c r="L71" s="174"/>
      <c r="M71" s="176"/>
      <c r="N71" s="174"/>
      <c r="O71" s="176"/>
      <c r="P71" s="174"/>
      <c r="Q71" s="176"/>
      <c r="R71" s="174"/>
      <c r="S71" s="176"/>
    </row>
    <row r="72" spans="1:19" s="16" customFormat="1" x14ac:dyDescent="0.25">
      <c r="A72" s="73">
        <v>884</v>
      </c>
      <c r="B72" s="35" t="s">
        <v>296</v>
      </c>
      <c r="C72" s="233">
        <v>98.75</v>
      </c>
      <c r="D72" s="233">
        <f t="shared" si="0"/>
        <v>755.4375</v>
      </c>
      <c r="E72" s="52">
        <f t="shared" si="1"/>
        <v>756</v>
      </c>
      <c r="F72" s="74">
        <f t="shared" si="3"/>
        <v>945</v>
      </c>
      <c r="G72" s="32"/>
      <c r="H72" s="147"/>
      <c r="I72" s="147"/>
      <c r="J72" s="147"/>
      <c r="K72" s="148"/>
      <c r="L72" s="147"/>
      <c r="M72" s="148"/>
      <c r="N72" s="147"/>
      <c r="O72" s="148"/>
      <c r="P72" s="147"/>
      <c r="Q72" s="148"/>
      <c r="R72" s="147"/>
      <c r="S72" s="148"/>
    </row>
    <row r="73" spans="1:19" s="16" customFormat="1" x14ac:dyDescent="0.25">
      <c r="A73" s="67">
        <v>891</v>
      </c>
      <c r="B73" s="36" t="s">
        <v>298</v>
      </c>
      <c r="C73" s="229">
        <v>50</v>
      </c>
      <c r="D73" s="229">
        <f t="shared" si="0"/>
        <v>382.5</v>
      </c>
      <c r="E73" s="51">
        <f t="shared" si="1"/>
        <v>383</v>
      </c>
      <c r="F73" s="68">
        <f t="shared" si="3"/>
        <v>478.75</v>
      </c>
      <c r="G73" s="32"/>
      <c r="H73" s="147"/>
      <c r="I73" s="147"/>
      <c r="J73" s="147"/>
      <c r="K73" s="148"/>
      <c r="L73" s="147"/>
      <c r="M73" s="148"/>
      <c r="N73" s="147"/>
      <c r="O73" s="148"/>
      <c r="P73" s="147"/>
      <c r="Q73" s="148"/>
      <c r="R73" s="147"/>
      <c r="S73" s="148"/>
    </row>
    <row r="74" spans="1:19" x14ac:dyDescent="0.25">
      <c r="A74" s="65" t="s">
        <v>123</v>
      </c>
      <c r="B74" s="30"/>
      <c r="C74" s="30"/>
      <c r="D74" s="30"/>
      <c r="E74" s="49"/>
      <c r="F74" s="66"/>
      <c r="G74" s="151"/>
      <c r="H74" s="150"/>
      <c r="I74" s="151"/>
      <c r="J74" s="150"/>
      <c r="K74" s="151"/>
      <c r="L74" s="150"/>
      <c r="M74" s="151"/>
      <c r="N74" s="151"/>
      <c r="O74" s="151"/>
      <c r="P74" s="151"/>
      <c r="Q74" s="151"/>
      <c r="R74" s="151"/>
      <c r="S74" s="151"/>
    </row>
    <row r="75" spans="1:19" s="16" customFormat="1" x14ac:dyDescent="0.25">
      <c r="A75" s="67">
        <v>255</v>
      </c>
      <c r="B75" s="36" t="s">
        <v>79</v>
      </c>
      <c r="C75" s="229">
        <v>850</v>
      </c>
      <c r="D75" s="229">
        <f t="shared" si="0"/>
        <v>6502.5</v>
      </c>
      <c r="E75" s="51">
        <f t="shared" si="1"/>
        <v>6503</v>
      </c>
      <c r="F75" s="68">
        <f t="shared" si="3"/>
        <v>8128.75</v>
      </c>
      <c r="G75" s="31"/>
      <c r="H75" s="174"/>
      <c r="I75" s="174"/>
      <c r="J75" s="174"/>
      <c r="K75" s="176"/>
      <c r="L75" s="174"/>
      <c r="M75" s="176"/>
      <c r="N75" s="174"/>
      <c r="O75" s="176"/>
      <c r="P75" s="174"/>
      <c r="Q75" s="176"/>
      <c r="R75" s="174"/>
      <c r="S75" s="176"/>
    </row>
    <row r="76" spans="1:19" s="16" customFormat="1" x14ac:dyDescent="0.25">
      <c r="A76" s="67">
        <v>934</v>
      </c>
      <c r="B76" s="36" t="s">
        <v>80</v>
      </c>
      <c r="C76" s="229">
        <v>1350</v>
      </c>
      <c r="D76" s="229">
        <f t="shared" ref="D76:D78" si="4">C76*7.65</f>
        <v>10327.5</v>
      </c>
      <c r="E76" s="51">
        <f t="shared" ref="E76:E78" si="5">ROUNDUP(D76,0)</f>
        <v>10328</v>
      </c>
      <c r="F76" s="68">
        <f t="shared" si="3"/>
        <v>12910</v>
      </c>
      <c r="G76" s="31"/>
      <c r="H76" s="174"/>
      <c r="I76" s="174"/>
      <c r="J76" s="174"/>
      <c r="K76" s="176"/>
      <c r="L76" s="174"/>
      <c r="M76" s="176"/>
      <c r="N76" s="174"/>
      <c r="O76" s="174"/>
      <c r="P76" s="174"/>
      <c r="Q76" s="174"/>
      <c r="R76" s="174"/>
      <c r="S76" s="174"/>
    </row>
    <row r="77" spans="1:19" s="16" customFormat="1" x14ac:dyDescent="0.25">
      <c r="A77" s="69">
        <v>935</v>
      </c>
      <c r="B77" s="39" t="s">
        <v>24</v>
      </c>
      <c r="C77" s="227">
        <v>850</v>
      </c>
      <c r="D77" s="227">
        <f t="shared" si="4"/>
        <v>6502.5</v>
      </c>
      <c r="E77" s="50">
        <f t="shared" si="5"/>
        <v>6503</v>
      </c>
      <c r="F77" s="70">
        <f t="shared" si="3"/>
        <v>8128.75</v>
      </c>
      <c r="G77" s="31"/>
      <c r="H77" s="174"/>
      <c r="I77" s="174"/>
      <c r="J77" s="174"/>
      <c r="K77" s="176"/>
      <c r="L77" s="174"/>
      <c r="M77" s="176"/>
      <c r="N77" s="174"/>
      <c r="O77" s="174"/>
      <c r="P77" s="174"/>
      <c r="Q77" s="174"/>
      <c r="R77" s="174"/>
      <c r="S77" s="174"/>
    </row>
    <row r="78" spans="1:19" s="16" customFormat="1" x14ac:dyDescent="0.25">
      <c r="A78" s="67">
        <v>832</v>
      </c>
      <c r="B78" s="36" t="s">
        <v>81</v>
      </c>
      <c r="C78" s="229">
        <v>550</v>
      </c>
      <c r="D78" s="229">
        <f t="shared" si="4"/>
        <v>4207.5</v>
      </c>
      <c r="E78" s="51">
        <f t="shared" si="5"/>
        <v>4208</v>
      </c>
      <c r="F78" s="68">
        <f t="shared" si="3"/>
        <v>5260</v>
      </c>
      <c r="G78" s="31"/>
      <c r="H78" s="174"/>
      <c r="I78" s="174"/>
      <c r="J78" s="175"/>
      <c r="K78" s="175"/>
      <c r="L78" s="175"/>
      <c r="M78" s="175"/>
      <c r="N78" s="174"/>
      <c r="O78" s="176"/>
      <c r="P78" s="175"/>
      <c r="Q78" s="175"/>
      <c r="R78" s="175"/>
      <c r="S78" s="175"/>
    </row>
    <row r="79" spans="1:19" x14ac:dyDescent="0.25">
      <c r="A79" s="65" t="s">
        <v>84</v>
      </c>
      <c r="B79" s="30"/>
      <c r="C79" s="30"/>
      <c r="D79" s="30"/>
      <c r="E79" s="49"/>
      <c r="F79" s="66"/>
      <c r="G79" s="151"/>
      <c r="H79" s="150"/>
      <c r="I79" s="151"/>
      <c r="J79" s="150"/>
      <c r="K79" s="151"/>
      <c r="L79" s="150"/>
      <c r="M79" s="151"/>
      <c r="N79" s="151"/>
      <c r="O79" s="151"/>
      <c r="P79" s="151"/>
      <c r="Q79" s="151"/>
      <c r="R79" s="151"/>
      <c r="S79" s="151"/>
    </row>
    <row r="80" spans="1:19" s="16" customFormat="1" x14ac:dyDescent="0.25">
      <c r="A80" s="73" t="s">
        <v>350</v>
      </c>
      <c r="B80" s="35" t="s">
        <v>351</v>
      </c>
      <c r="C80" s="233">
        <v>500</v>
      </c>
      <c r="D80" s="233">
        <f t="shared" ref="D80:D84" si="6">C80*7.65</f>
        <v>3825</v>
      </c>
      <c r="E80" s="52">
        <f t="shared" ref="E80:E84" si="7">ROUNDUP(D80,0)</f>
        <v>3825</v>
      </c>
      <c r="F80" s="74">
        <f t="shared" si="3"/>
        <v>4781.25</v>
      </c>
      <c r="G80" s="31"/>
      <c r="H80" s="174"/>
      <c r="I80" s="174"/>
      <c r="J80" s="149"/>
      <c r="K80" s="149"/>
      <c r="L80" s="175"/>
      <c r="M80" s="175"/>
      <c r="N80" s="174"/>
      <c r="O80" s="174"/>
      <c r="P80" s="174"/>
      <c r="Q80" s="174"/>
      <c r="R80" s="174"/>
      <c r="S80" s="174"/>
    </row>
    <row r="81" spans="1:19" s="16" customFormat="1" x14ac:dyDescent="0.25">
      <c r="A81" s="73" t="s">
        <v>352</v>
      </c>
      <c r="B81" s="35" t="s">
        <v>302</v>
      </c>
      <c r="C81" s="233">
        <v>330</v>
      </c>
      <c r="D81" s="233">
        <f t="shared" si="6"/>
        <v>2524.5</v>
      </c>
      <c r="E81" s="52">
        <f t="shared" si="7"/>
        <v>2525</v>
      </c>
      <c r="F81" s="74">
        <f t="shared" si="3"/>
        <v>3156.25</v>
      </c>
      <c r="G81" s="31"/>
      <c r="H81" s="174"/>
      <c r="I81" s="174"/>
      <c r="J81" s="149"/>
      <c r="K81" s="149"/>
      <c r="L81" s="175"/>
      <c r="M81" s="175"/>
      <c r="N81" s="174"/>
      <c r="O81" s="174"/>
      <c r="P81" s="174"/>
      <c r="Q81" s="174"/>
      <c r="R81" s="174"/>
      <c r="S81" s="174"/>
    </row>
    <row r="82" spans="1:19" s="16" customFormat="1" x14ac:dyDescent="0.25">
      <c r="A82" s="73" t="s">
        <v>353</v>
      </c>
      <c r="B82" s="35" t="s">
        <v>354</v>
      </c>
      <c r="C82" s="233">
        <v>1400</v>
      </c>
      <c r="D82" s="233">
        <f t="shared" si="6"/>
        <v>10710</v>
      </c>
      <c r="E82" s="52">
        <f t="shared" si="7"/>
        <v>10710</v>
      </c>
      <c r="F82" s="74">
        <f t="shared" si="3"/>
        <v>13387.5</v>
      </c>
      <c r="G82" s="31"/>
      <c r="H82" s="174"/>
      <c r="I82" s="174"/>
      <c r="J82" s="149"/>
      <c r="K82" s="149"/>
      <c r="L82" s="175"/>
      <c r="M82" s="175"/>
      <c r="N82" s="174"/>
      <c r="O82" s="174"/>
      <c r="P82" s="174"/>
      <c r="Q82" s="174"/>
      <c r="R82" s="174"/>
      <c r="S82" s="174"/>
    </row>
    <row r="83" spans="1:19" s="16" customFormat="1" x14ac:dyDescent="0.25">
      <c r="A83" s="69"/>
      <c r="B83" s="44" t="s">
        <v>111</v>
      </c>
      <c r="C83" s="247">
        <v>1080</v>
      </c>
      <c r="D83" s="247">
        <f t="shared" si="6"/>
        <v>8262</v>
      </c>
      <c r="E83" s="50">
        <f t="shared" si="7"/>
        <v>8262</v>
      </c>
      <c r="F83" s="249">
        <f t="shared" si="3"/>
        <v>10327.5</v>
      </c>
      <c r="G83" s="149"/>
      <c r="H83" s="174"/>
      <c r="I83" s="176"/>
      <c r="J83" s="174"/>
      <c r="K83" s="174"/>
      <c r="L83" s="149"/>
      <c r="M83" s="149"/>
      <c r="N83" s="174"/>
      <c r="O83" s="174"/>
      <c r="P83" s="174"/>
      <c r="Q83" s="174"/>
      <c r="R83" s="174"/>
      <c r="S83" s="174"/>
    </row>
    <row r="84" spans="1:19" s="16" customFormat="1" x14ac:dyDescent="0.25">
      <c r="A84" s="67" t="s">
        <v>355</v>
      </c>
      <c r="B84" s="300" t="s">
        <v>356</v>
      </c>
      <c r="C84" s="301">
        <v>0</v>
      </c>
      <c r="D84" s="302">
        <f t="shared" si="6"/>
        <v>0</v>
      </c>
      <c r="E84" s="51">
        <f t="shared" si="7"/>
        <v>0</v>
      </c>
      <c r="F84" s="303">
        <f t="shared" si="3"/>
        <v>0</v>
      </c>
      <c r="G84" s="149"/>
      <c r="H84" s="147"/>
      <c r="I84" s="148"/>
      <c r="J84" s="147"/>
      <c r="K84" s="147"/>
      <c r="L84" s="149"/>
      <c r="M84" s="149"/>
      <c r="N84" s="147"/>
      <c r="O84" s="147"/>
      <c r="P84" s="147"/>
      <c r="Q84" s="147"/>
      <c r="R84" s="147"/>
      <c r="S84" s="147"/>
    </row>
    <row r="85" spans="1:19" x14ac:dyDescent="0.25">
      <c r="A85" s="65" t="s">
        <v>90</v>
      </c>
      <c r="B85" s="30"/>
      <c r="C85" s="30"/>
      <c r="D85" s="30"/>
      <c r="E85" s="49"/>
      <c r="F85" s="66"/>
      <c r="G85" s="42"/>
      <c r="H85" s="175"/>
      <c r="I85" s="178"/>
      <c r="J85" s="175"/>
      <c r="K85" s="178"/>
      <c r="L85" s="151"/>
      <c r="M85" s="151"/>
      <c r="N85" s="151"/>
      <c r="O85" s="151"/>
      <c r="P85" s="151"/>
      <c r="Q85" s="151"/>
      <c r="R85" s="151"/>
      <c r="S85" s="151"/>
    </row>
    <row r="86" spans="1:19" s="22" customFormat="1" x14ac:dyDescent="0.25">
      <c r="A86" s="75" t="s">
        <v>91</v>
      </c>
      <c r="B86" s="45" t="s">
        <v>92</v>
      </c>
      <c r="C86" s="251">
        <v>0</v>
      </c>
      <c r="D86" s="251">
        <f t="shared" ref="D86:D103" si="8">C86*7.65</f>
        <v>0</v>
      </c>
      <c r="E86" s="253">
        <f t="shared" ref="E86:E103" si="9">ROUNDUP(D86,0)</f>
        <v>0</v>
      </c>
      <c r="F86" s="254">
        <f t="shared" si="3"/>
        <v>0</v>
      </c>
      <c r="G86" s="33"/>
      <c r="H86" s="174"/>
      <c r="I86" s="174"/>
      <c r="J86" s="174"/>
      <c r="K86" s="176"/>
      <c r="L86" s="174"/>
      <c r="M86" s="176"/>
      <c r="N86" s="174"/>
      <c r="O86" s="176"/>
      <c r="P86" s="174"/>
      <c r="Q86" s="176"/>
      <c r="R86" s="174"/>
      <c r="S86" s="176"/>
    </row>
    <row r="87" spans="1:19" s="22" customFormat="1" x14ac:dyDescent="0.25">
      <c r="A87" s="75">
        <v>467</v>
      </c>
      <c r="B87" s="45" t="s">
        <v>220</v>
      </c>
      <c r="C87" s="251">
        <v>610</v>
      </c>
      <c r="D87" s="251">
        <f t="shared" si="8"/>
        <v>4666.5</v>
      </c>
      <c r="E87" s="255">
        <f t="shared" si="9"/>
        <v>4667</v>
      </c>
      <c r="F87" s="240">
        <f t="shared" si="3"/>
        <v>5833.75</v>
      </c>
      <c r="G87" s="33"/>
      <c r="H87" s="174"/>
      <c r="I87" s="174"/>
      <c r="J87" s="174"/>
      <c r="K87" s="176"/>
      <c r="L87" s="174"/>
      <c r="M87" s="176"/>
      <c r="N87" s="174"/>
      <c r="O87" s="176"/>
      <c r="P87" s="174"/>
      <c r="Q87" s="176"/>
      <c r="R87" s="174"/>
      <c r="S87" s="176"/>
    </row>
    <row r="88" spans="1:19" s="22" customFormat="1" x14ac:dyDescent="0.25">
      <c r="A88" s="75">
        <v>477</v>
      </c>
      <c r="B88" s="45" t="s">
        <v>93</v>
      </c>
      <c r="C88" s="251">
        <v>860</v>
      </c>
      <c r="D88" s="251">
        <f t="shared" si="8"/>
        <v>6579</v>
      </c>
      <c r="E88" s="255">
        <f t="shared" si="9"/>
        <v>6579</v>
      </c>
      <c r="F88" s="240">
        <f t="shared" si="3"/>
        <v>8223.75</v>
      </c>
      <c r="G88" s="33"/>
      <c r="H88" s="174"/>
      <c r="I88" s="174"/>
      <c r="J88" s="174"/>
      <c r="K88" s="176"/>
      <c r="L88" s="174"/>
      <c r="M88" s="176"/>
      <c r="N88" s="174"/>
      <c r="O88" s="176"/>
      <c r="P88" s="174"/>
      <c r="Q88" s="176"/>
      <c r="R88" s="174"/>
      <c r="S88" s="176"/>
    </row>
    <row r="89" spans="1:19" s="22" customFormat="1" x14ac:dyDescent="0.25">
      <c r="A89" s="75">
        <v>612</v>
      </c>
      <c r="B89" s="45" t="s">
        <v>97</v>
      </c>
      <c r="C89" s="251">
        <v>0</v>
      </c>
      <c r="D89" s="251">
        <f t="shared" si="8"/>
        <v>0</v>
      </c>
      <c r="E89" s="253">
        <f t="shared" si="9"/>
        <v>0</v>
      </c>
      <c r="F89" s="254">
        <f t="shared" si="3"/>
        <v>0</v>
      </c>
      <c r="G89" s="33"/>
      <c r="H89" s="174"/>
      <c r="I89" s="174"/>
      <c r="J89" s="174"/>
      <c r="K89" s="176"/>
      <c r="L89" s="174"/>
      <c r="M89" s="176"/>
      <c r="N89" s="174"/>
      <c r="O89" s="176"/>
      <c r="P89" s="174"/>
      <c r="Q89" s="176"/>
      <c r="R89" s="174"/>
      <c r="S89" s="176"/>
    </row>
    <row r="90" spans="1:19" s="22" customFormat="1" x14ac:dyDescent="0.25">
      <c r="A90" s="75">
        <v>614</v>
      </c>
      <c r="B90" s="45" t="s">
        <v>98</v>
      </c>
      <c r="C90" s="251">
        <v>0</v>
      </c>
      <c r="D90" s="251">
        <f t="shared" si="8"/>
        <v>0</v>
      </c>
      <c r="E90" s="253">
        <f t="shared" si="9"/>
        <v>0</v>
      </c>
      <c r="F90" s="256">
        <f t="shared" si="3"/>
        <v>0</v>
      </c>
      <c r="G90" s="31"/>
      <c r="H90" s="174"/>
      <c r="I90" s="174"/>
      <c r="J90" s="174"/>
      <c r="K90" s="176"/>
      <c r="L90" s="174"/>
      <c r="M90" s="176"/>
      <c r="N90" s="174"/>
      <c r="O90" s="176"/>
      <c r="P90" s="174"/>
      <c r="Q90" s="176"/>
      <c r="R90" s="174"/>
      <c r="S90" s="176"/>
    </row>
    <row r="91" spans="1:19" s="22" customFormat="1" x14ac:dyDescent="0.25">
      <c r="A91" s="75">
        <v>619</v>
      </c>
      <c r="B91" s="45" t="s">
        <v>357</v>
      </c>
      <c r="C91" s="251">
        <v>200</v>
      </c>
      <c r="D91" s="251">
        <f t="shared" si="8"/>
        <v>1530</v>
      </c>
      <c r="E91" s="255">
        <f t="shared" si="9"/>
        <v>1530</v>
      </c>
      <c r="F91" s="240">
        <f t="shared" si="3"/>
        <v>1912.5</v>
      </c>
      <c r="G91" s="33"/>
      <c r="H91" s="174"/>
      <c r="I91" s="174"/>
      <c r="J91" s="174"/>
      <c r="K91" s="176"/>
      <c r="L91" s="174"/>
      <c r="M91" s="176"/>
      <c r="N91" s="174"/>
      <c r="O91" s="176"/>
      <c r="P91" s="174"/>
      <c r="Q91" s="176"/>
      <c r="R91" s="174"/>
      <c r="S91" s="176"/>
    </row>
    <row r="92" spans="1:19" s="22" customFormat="1" x14ac:dyDescent="0.25">
      <c r="A92" s="75">
        <v>702</v>
      </c>
      <c r="B92" s="45" t="s">
        <v>99</v>
      </c>
      <c r="C92" s="251">
        <v>610</v>
      </c>
      <c r="D92" s="251">
        <f t="shared" si="8"/>
        <v>4666.5</v>
      </c>
      <c r="E92" s="255">
        <f t="shared" si="9"/>
        <v>4667</v>
      </c>
      <c r="F92" s="240">
        <f t="shared" si="3"/>
        <v>5833.75</v>
      </c>
      <c r="G92" s="33"/>
      <c r="H92" s="174"/>
      <c r="I92" s="174"/>
      <c r="J92" s="174"/>
      <c r="K92" s="176"/>
      <c r="L92" s="174"/>
      <c r="M92" s="176"/>
      <c r="N92" s="174"/>
      <c r="O92" s="176"/>
      <c r="P92" s="174"/>
      <c r="Q92" s="176"/>
      <c r="R92" s="174"/>
      <c r="S92" s="176"/>
    </row>
    <row r="93" spans="1:19" s="22" customFormat="1" x14ac:dyDescent="0.25">
      <c r="A93" s="75">
        <v>706</v>
      </c>
      <c r="B93" s="45" t="s">
        <v>150</v>
      </c>
      <c r="C93" s="251">
        <v>0</v>
      </c>
      <c r="D93" s="251">
        <f t="shared" si="8"/>
        <v>0</v>
      </c>
      <c r="E93" s="255">
        <f t="shared" si="9"/>
        <v>0</v>
      </c>
      <c r="F93" s="240">
        <f t="shared" si="3"/>
        <v>0</v>
      </c>
      <c r="G93" s="33"/>
      <c r="H93" s="147"/>
      <c r="I93" s="147"/>
      <c r="J93" s="147"/>
      <c r="K93" s="148"/>
      <c r="L93" s="147"/>
      <c r="M93" s="148"/>
      <c r="N93" s="147"/>
      <c r="O93" s="148"/>
      <c r="P93" s="147"/>
      <c r="Q93" s="148"/>
      <c r="R93" s="147"/>
      <c r="S93" s="148"/>
    </row>
    <row r="94" spans="1:19" s="22" customFormat="1" x14ac:dyDescent="0.25">
      <c r="A94" s="78">
        <v>707</v>
      </c>
      <c r="B94" s="46" t="s">
        <v>100</v>
      </c>
      <c r="C94" s="257">
        <v>860</v>
      </c>
      <c r="D94" s="257">
        <f t="shared" si="8"/>
        <v>6579</v>
      </c>
      <c r="E94" s="259">
        <f t="shared" si="9"/>
        <v>6579</v>
      </c>
      <c r="F94" s="260">
        <f t="shared" si="3"/>
        <v>8223.75</v>
      </c>
      <c r="G94" s="33"/>
      <c r="H94" s="147"/>
      <c r="I94" s="147"/>
      <c r="J94" s="147"/>
      <c r="K94" s="148"/>
      <c r="L94" s="147"/>
      <c r="M94" s="148"/>
      <c r="N94" s="147"/>
      <c r="O94" s="148"/>
      <c r="P94" s="147"/>
      <c r="Q94" s="148"/>
      <c r="R94" s="147"/>
      <c r="S94" s="148"/>
    </row>
    <row r="95" spans="1:19" s="22" customFormat="1" x14ac:dyDescent="0.25">
      <c r="A95" s="79">
        <v>707</v>
      </c>
      <c r="B95" s="85" t="s">
        <v>112</v>
      </c>
      <c r="C95" s="304">
        <v>250</v>
      </c>
      <c r="D95" s="304">
        <f t="shared" si="8"/>
        <v>1912.5</v>
      </c>
      <c r="E95" s="261">
        <f t="shared" si="9"/>
        <v>1913</v>
      </c>
      <c r="F95" s="262">
        <f t="shared" si="3"/>
        <v>2391.25</v>
      </c>
      <c r="G95" s="33"/>
      <c r="H95" s="174"/>
      <c r="I95" s="174"/>
      <c r="J95" s="174"/>
      <c r="K95" s="176"/>
      <c r="L95" s="174"/>
      <c r="M95" s="176"/>
      <c r="N95" s="174"/>
      <c r="O95" s="176"/>
      <c r="P95" s="174"/>
      <c r="Q95" s="176"/>
      <c r="R95" s="174"/>
      <c r="S95" s="176"/>
    </row>
    <row r="96" spans="1:19" s="22" customFormat="1" x14ac:dyDescent="0.25">
      <c r="A96" s="75">
        <v>708</v>
      </c>
      <c r="B96" s="45" t="s">
        <v>306</v>
      </c>
      <c r="C96" s="251">
        <v>610</v>
      </c>
      <c r="D96" s="251">
        <f t="shared" si="8"/>
        <v>4666.5</v>
      </c>
      <c r="E96" s="255">
        <f t="shared" si="9"/>
        <v>4667</v>
      </c>
      <c r="F96" s="240">
        <f t="shared" si="3"/>
        <v>5833.75</v>
      </c>
      <c r="G96" s="33"/>
      <c r="H96" s="147"/>
      <c r="I96" s="147"/>
      <c r="J96" s="147"/>
      <c r="K96" s="148"/>
      <c r="L96" s="147"/>
      <c r="M96" s="148"/>
      <c r="N96" s="147"/>
      <c r="O96" s="148"/>
      <c r="P96" s="147"/>
      <c r="Q96" s="148"/>
      <c r="R96" s="147"/>
      <c r="S96" s="148"/>
    </row>
    <row r="97" spans="1:19" s="22" customFormat="1" x14ac:dyDescent="0.25">
      <c r="A97" s="75">
        <v>710</v>
      </c>
      <c r="B97" s="45" t="s">
        <v>307</v>
      </c>
      <c r="C97" s="251">
        <v>610</v>
      </c>
      <c r="D97" s="251">
        <f t="shared" si="8"/>
        <v>4666.5</v>
      </c>
      <c r="E97" s="255">
        <f t="shared" si="9"/>
        <v>4667</v>
      </c>
      <c r="F97" s="240">
        <f t="shared" si="3"/>
        <v>5833.75</v>
      </c>
      <c r="G97" s="33"/>
      <c r="H97" s="147"/>
      <c r="I97" s="147"/>
      <c r="J97" s="147"/>
      <c r="K97" s="148"/>
      <c r="L97" s="147"/>
      <c r="M97" s="148"/>
      <c r="N97" s="147"/>
      <c r="O97" s="148"/>
      <c r="P97" s="147"/>
      <c r="Q97" s="148"/>
      <c r="R97" s="147"/>
      <c r="S97" s="148"/>
    </row>
    <row r="98" spans="1:19" s="22" customFormat="1" x14ac:dyDescent="0.25">
      <c r="A98" s="78">
        <v>711</v>
      </c>
      <c r="B98" s="46" t="s">
        <v>101</v>
      </c>
      <c r="C98" s="257">
        <v>610</v>
      </c>
      <c r="D98" s="257">
        <f t="shared" si="8"/>
        <v>4666.5</v>
      </c>
      <c r="E98" s="259">
        <f t="shared" si="9"/>
        <v>4667</v>
      </c>
      <c r="F98" s="260">
        <f t="shared" si="3"/>
        <v>5833.75</v>
      </c>
      <c r="G98" s="33"/>
      <c r="H98" s="174"/>
      <c r="I98" s="174"/>
      <c r="J98" s="174"/>
      <c r="K98" s="176"/>
      <c r="L98" s="174"/>
      <c r="M98" s="176"/>
      <c r="N98" s="174"/>
      <c r="O98" s="176"/>
      <c r="P98" s="174"/>
      <c r="Q98" s="176"/>
      <c r="R98" s="174"/>
      <c r="S98" s="176"/>
    </row>
    <row r="99" spans="1:19" s="22" customFormat="1" x14ac:dyDescent="0.25">
      <c r="A99" s="79"/>
      <c r="B99" s="85" t="s">
        <v>112</v>
      </c>
      <c r="C99" s="304">
        <v>0</v>
      </c>
      <c r="D99" s="304">
        <f t="shared" si="8"/>
        <v>0</v>
      </c>
      <c r="E99" s="261">
        <f t="shared" si="9"/>
        <v>0</v>
      </c>
      <c r="F99" s="262">
        <f t="shared" si="3"/>
        <v>0</v>
      </c>
      <c r="G99" s="33"/>
      <c r="H99" s="147"/>
      <c r="I99" s="147"/>
      <c r="J99" s="147"/>
      <c r="K99" s="148"/>
      <c r="L99" s="147"/>
      <c r="M99" s="148"/>
      <c r="N99" s="147"/>
      <c r="O99" s="148"/>
      <c r="P99" s="147"/>
      <c r="Q99" s="148"/>
      <c r="R99" s="147"/>
      <c r="S99" s="148"/>
    </row>
    <row r="100" spans="1:19" s="22" customFormat="1" x14ac:dyDescent="0.25">
      <c r="A100" s="75">
        <v>713</v>
      </c>
      <c r="B100" s="45" t="s">
        <v>102</v>
      </c>
      <c r="C100" s="251">
        <v>610</v>
      </c>
      <c r="D100" s="251">
        <f t="shared" si="8"/>
        <v>4666.5</v>
      </c>
      <c r="E100" s="255">
        <f t="shared" si="9"/>
        <v>4667</v>
      </c>
      <c r="F100" s="240">
        <f t="shared" si="3"/>
        <v>5833.75</v>
      </c>
      <c r="G100" s="33"/>
      <c r="H100" s="174"/>
      <c r="I100" s="174"/>
      <c r="J100" s="174"/>
      <c r="K100" s="176"/>
      <c r="L100" s="174"/>
      <c r="M100" s="176"/>
      <c r="N100" s="174"/>
      <c r="O100" s="176"/>
      <c r="P100" s="174"/>
      <c r="Q100" s="176"/>
      <c r="R100" s="174"/>
      <c r="S100" s="176"/>
    </row>
    <row r="101" spans="1:19" s="22" customFormat="1" x14ac:dyDescent="0.25">
      <c r="A101" s="75">
        <v>714</v>
      </c>
      <c r="B101" s="45" t="s">
        <v>358</v>
      </c>
      <c r="C101" s="251">
        <v>610</v>
      </c>
      <c r="D101" s="251">
        <f t="shared" si="8"/>
        <v>4666.5</v>
      </c>
      <c r="E101" s="255">
        <f t="shared" si="9"/>
        <v>4667</v>
      </c>
      <c r="F101" s="240">
        <f t="shared" si="3"/>
        <v>5833.75</v>
      </c>
      <c r="G101" s="33"/>
      <c r="H101" s="147"/>
      <c r="I101" s="147"/>
      <c r="J101" s="147"/>
      <c r="K101" s="148"/>
      <c r="L101" s="147"/>
      <c r="M101" s="148"/>
      <c r="N101" s="147"/>
      <c r="O101" s="148"/>
      <c r="P101" s="147"/>
      <c r="Q101" s="148"/>
      <c r="R101" s="147"/>
      <c r="S101" s="148"/>
    </row>
    <row r="102" spans="1:19" s="22" customFormat="1" x14ac:dyDescent="0.25">
      <c r="A102" s="78">
        <v>717</v>
      </c>
      <c r="B102" s="46" t="s">
        <v>221</v>
      </c>
      <c r="C102" s="257">
        <v>610</v>
      </c>
      <c r="D102" s="257">
        <f t="shared" si="8"/>
        <v>4666.5</v>
      </c>
      <c r="E102" s="259">
        <f t="shared" si="9"/>
        <v>4667</v>
      </c>
      <c r="F102" s="260">
        <f t="shared" si="3"/>
        <v>5833.75</v>
      </c>
      <c r="G102" s="33"/>
      <c r="H102" s="147"/>
      <c r="I102" s="147"/>
      <c r="J102" s="147"/>
      <c r="K102" s="148"/>
      <c r="L102" s="147"/>
      <c r="M102" s="148"/>
      <c r="N102" s="147"/>
      <c r="O102" s="148"/>
      <c r="P102" s="147"/>
      <c r="Q102" s="148"/>
      <c r="R102" s="147"/>
      <c r="S102" s="148"/>
    </row>
    <row r="103" spans="1:19" s="22" customFormat="1" x14ac:dyDescent="0.25">
      <c r="A103" s="79"/>
      <c r="B103" s="85" t="s">
        <v>112</v>
      </c>
      <c r="C103" s="304">
        <v>0</v>
      </c>
      <c r="D103" s="304">
        <f t="shared" si="8"/>
        <v>0</v>
      </c>
      <c r="E103" s="261">
        <f t="shared" si="9"/>
        <v>0</v>
      </c>
      <c r="F103" s="262">
        <f t="shared" si="3"/>
        <v>0</v>
      </c>
      <c r="G103" s="33"/>
      <c r="H103" s="147"/>
      <c r="I103" s="147"/>
      <c r="J103" s="147"/>
      <c r="K103" s="148"/>
      <c r="L103" s="147"/>
      <c r="M103" s="148"/>
      <c r="N103" s="147"/>
      <c r="O103" s="148"/>
      <c r="P103" s="147"/>
      <c r="Q103" s="148"/>
      <c r="R103" s="147"/>
      <c r="S103" s="148"/>
    </row>
    <row r="104" spans="1:19" x14ac:dyDescent="0.25">
      <c r="A104" s="65" t="s">
        <v>103</v>
      </c>
      <c r="B104" s="30"/>
      <c r="C104" s="30"/>
      <c r="D104" s="30"/>
      <c r="E104" s="49"/>
      <c r="F104" s="66"/>
      <c r="G104" s="42"/>
      <c r="H104" s="177"/>
      <c r="I104" s="178"/>
      <c r="J104" s="177"/>
      <c r="K104" s="178"/>
      <c r="L104" s="177"/>
      <c r="M104" s="178"/>
      <c r="N104" s="151"/>
      <c r="O104" s="151"/>
      <c r="P104" s="151"/>
      <c r="Q104" s="151"/>
      <c r="R104" s="151"/>
      <c r="S104" s="151"/>
    </row>
    <row r="105" spans="1:19" s="16" customFormat="1" x14ac:dyDescent="0.25">
      <c r="A105" s="69">
        <v>118</v>
      </c>
      <c r="B105" s="39" t="s">
        <v>359</v>
      </c>
      <c r="C105" s="227">
        <v>1610.7</v>
      </c>
      <c r="D105" s="227">
        <f t="shared" ref="D105:D129" si="10">C105*7.65</f>
        <v>12321.855000000001</v>
      </c>
      <c r="E105" s="50">
        <f t="shared" ref="E105:E129" si="11">ROUNDUP(D105,0)</f>
        <v>12322</v>
      </c>
      <c r="F105" s="70">
        <f t="shared" si="3"/>
        <v>15402.5</v>
      </c>
      <c r="G105" s="31"/>
      <c r="H105" s="174"/>
      <c r="I105" s="176"/>
      <c r="J105" s="175"/>
      <c r="K105" s="175"/>
      <c r="L105" s="175"/>
      <c r="M105" s="175"/>
      <c r="N105" s="174"/>
      <c r="O105" s="174"/>
      <c r="P105" s="174"/>
      <c r="Q105" s="174"/>
      <c r="R105" s="174"/>
      <c r="S105" s="174"/>
    </row>
    <row r="106" spans="1:19" s="16" customFormat="1" x14ac:dyDescent="0.25">
      <c r="A106" s="69"/>
      <c r="B106" s="44" t="s">
        <v>311</v>
      </c>
      <c r="C106" s="247">
        <v>1179.26</v>
      </c>
      <c r="D106" s="247">
        <f t="shared" si="10"/>
        <v>9021.3389999999999</v>
      </c>
      <c r="E106" s="50">
        <f t="shared" si="11"/>
        <v>9022</v>
      </c>
      <c r="F106" s="70">
        <f t="shared" si="3"/>
        <v>11277.5</v>
      </c>
      <c r="G106" s="32"/>
      <c r="H106" s="174"/>
      <c r="I106" s="174"/>
      <c r="J106" s="174"/>
      <c r="K106" s="176"/>
      <c r="L106" s="174"/>
      <c r="M106" s="174"/>
      <c r="N106" s="174"/>
      <c r="O106" s="174"/>
      <c r="P106" s="174"/>
      <c r="Q106" s="174"/>
      <c r="R106" s="174"/>
      <c r="S106" s="174"/>
    </row>
    <row r="107" spans="1:19" s="16" customFormat="1" x14ac:dyDescent="0.25">
      <c r="A107" s="71"/>
      <c r="B107" s="43" t="s">
        <v>112</v>
      </c>
      <c r="C107" s="245">
        <v>623.19000000000005</v>
      </c>
      <c r="D107" s="245">
        <f t="shared" si="10"/>
        <v>4767.4035000000003</v>
      </c>
      <c r="E107" s="53">
        <f t="shared" si="11"/>
        <v>4768</v>
      </c>
      <c r="F107" s="72">
        <f t="shared" si="3"/>
        <v>5960</v>
      </c>
      <c r="G107" s="32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</row>
    <row r="108" spans="1:19" s="16" customFormat="1" x14ac:dyDescent="0.25">
      <c r="A108" s="69">
        <v>291</v>
      </c>
      <c r="B108" s="39" t="s">
        <v>360</v>
      </c>
      <c r="C108" s="227">
        <v>2070.9</v>
      </c>
      <c r="D108" s="227">
        <f t="shared" si="10"/>
        <v>15842.385000000002</v>
      </c>
      <c r="E108" s="50">
        <f t="shared" si="11"/>
        <v>15843</v>
      </c>
      <c r="F108" s="70">
        <f t="shared" si="3"/>
        <v>19803.75</v>
      </c>
      <c r="G108" s="31"/>
      <c r="H108" s="174"/>
      <c r="I108" s="176"/>
      <c r="J108" s="174"/>
      <c r="K108" s="176"/>
      <c r="L108" s="174"/>
      <c r="M108" s="176"/>
      <c r="N108" s="174"/>
      <c r="O108" s="174"/>
      <c r="P108" s="174"/>
      <c r="Q108" s="174"/>
      <c r="R108" s="174"/>
      <c r="S108" s="174"/>
    </row>
    <row r="109" spans="1:19" s="16" customFormat="1" x14ac:dyDescent="0.25">
      <c r="A109" s="76"/>
      <c r="B109" s="44" t="s">
        <v>311</v>
      </c>
      <c r="C109" s="247">
        <v>1629.88</v>
      </c>
      <c r="D109" s="247">
        <f t="shared" si="10"/>
        <v>12468.582000000002</v>
      </c>
      <c r="E109" s="50">
        <f t="shared" si="11"/>
        <v>12469</v>
      </c>
      <c r="F109" s="70">
        <f t="shared" si="3"/>
        <v>15586.25</v>
      </c>
      <c r="G109" s="32"/>
      <c r="H109" s="174"/>
      <c r="I109" s="174"/>
      <c r="J109" s="174"/>
      <c r="K109" s="176"/>
      <c r="L109" s="174"/>
      <c r="M109" s="176"/>
      <c r="N109" s="174"/>
      <c r="O109" s="174"/>
      <c r="P109" s="174"/>
      <c r="Q109" s="174"/>
      <c r="R109" s="174"/>
      <c r="S109" s="174"/>
    </row>
    <row r="110" spans="1:19" s="16" customFormat="1" x14ac:dyDescent="0.25">
      <c r="A110" s="77"/>
      <c r="B110" s="43" t="s">
        <v>361</v>
      </c>
      <c r="C110" s="245">
        <v>1073.8</v>
      </c>
      <c r="D110" s="245">
        <f t="shared" si="10"/>
        <v>8214.57</v>
      </c>
      <c r="E110" s="53">
        <f t="shared" si="11"/>
        <v>8215</v>
      </c>
      <c r="F110" s="72">
        <f t="shared" si="3"/>
        <v>10268.75</v>
      </c>
      <c r="G110" s="32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</row>
    <row r="111" spans="1:19" s="16" customFormat="1" x14ac:dyDescent="0.25">
      <c r="A111" s="69">
        <v>585</v>
      </c>
      <c r="B111" s="39" t="s">
        <v>362</v>
      </c>
      <c r="C111" s="227">
        <v>997.1</v>
      </c>
      <c r="D111" s="227">
        <f t="shared" si="10"/>
        <v>7627.8150000000005</v>
      </c>
      <c r="E111" s="50">
        <f t="shared" si="11"/>
        <v>7628</v>
      </c>
      <c r="F111" s="70">
        <f t="shared" si="3"/>
        <v>9535</v>
      </c>
      <c r="G111" s="31"/>
      <c r="H111" s="174"/>
      <c r="I111" s="176"/>
      <c r="J111" s="174"/>
      <c r="K111" s="176"/>
      <c r="L111" s="174"/>
      <c r="M111" s="176"/>
      <c r="N111" s="174"/>
      <c r="O111" s="174"/>
      <c r="P111" s="174"/>
      <c r="Q111" s="174"/>
      <c r="R111" s="174"/>
      <c r="S111" s="174"/>
    </row>
    <row r="112" spans="1:19" s="16" customFormat="1" x14ac:dyDescent="0.25">
      <c r="A112" s="69"/>
      <c r="B112" s="44" t="s">
        <v>311</v>
      </c>
      <c r="C112" s="247">
        <v>565.6</v>
      </c>
      <c r="D112" s="247">
        <f t="shared" si="10"/>
        <v>4326.84</v>
      </c>
      <c r="E112" s="50">
        <f t="shared" si="11"/>
        <v>4327</v>
      </c>
      <c r="F112" s="70">
        <f t="shared" si="3"/>
        <v>5408.75</v>
      </c>
      <c r="G112" s="31"/>
      <c r="H112" s="147"/>
      <c r="I112" s="148"/>
      <c r="J112" s="147"/>
      <c r="K112" s="148"/>
      <c r="L112" s="147"/>
      <c r="M112" s="148"/>
      <c r="N112" s="147"/>
      <c r="O112" s="147"/>
      <c r="P112" s="147"/>
      <c r="Q112" s="147"/>
      <c r="R112" s="147"/>
      <c r="S112" s="147"/>
    </row>
    <row r="113" spans="1:19" s="16" customFormat="1" x14ac:dyDescent="0.25">
      <c r="A113" s="77"/>
      <c r="B113" s="43" t="s">
        <v>112</v>
      </c>
      <c r="C113" s="245">
        <v>0</v>
      </c>
      <c r="D113" s="245">
        <f t="shared" si="10"/>
        <v>0</v>
      </c>
      <c r="E113" s="53">
        <f t="shared" si="11"/>
        <v>0</v>
      </c>
      <c r="F113" s="72">
        <f t="shared" si="3"/>
        <v>0</v>
      </c>
      <c r="G113" s="32"/>
      <c r="H113" s="174"/>
      <c r="I113" s="174"/>
      <c r="J113" s="174"/>
      <c r="K113" s="176"/>
      <c r="L113" s="174"/>
      <c r="M113" s="176"/>
      <c r="N113" s="174"/>
      <c r="O113" s="174"/>
      <c r="P113" s="174"/>
      <c r="Q113" s="174"/>
      <c r="R113" s="174"/>
      <c r="S113" s="174"/>
    </row>
    <row r="114" spans="1:19" s="16" customFormat="1" x14ac:dyDescent="0.25">
      <c r="A114" s="69">
        <v>777</v>
      </c>
      <c r="B114" s="39" t="s">
        <v>363</v>
      </c>
      <c r="C114" s="227">
        <v>1706.58</v>
      </c>
      <c r="D114" s="227">
        <f t="shared" si="10"/>
        <v>13055.337</v>
      </c>
      <c r="E114" s="50">
        <f t="shared" si="11"/>
        <v>13056</v>
      </c>
      <c r="F114" s="70">
        <f t="shared" si="3"/>
        <v>16320</v>
      </c>
      <c r="G114" s="31"/>
      <c r="H114" s="174"/>
      <c r="I114" s="176"/>
      <c r="J114" s="174"/>
      <c r="K114" s="176"/>
      <c r="L114" s="174"/>
      <c r="M114" s="176"/>
      <c r="N114" s="174"/>
      <c r="O114" s="174"/>
      <c r="P114" s="174"/>
      <c r="Q114" s="174"/>
      <c r="R114" s="174"/>
      <c r="S114" s="174"/>
    </row>
    <row r="115" spans="1:19" s="16" customFormat="1" x14ac:dyDescent="0.25">
      <c r="A115" s="76"/>
      <c r="B115" s="44" t="s">
        <v>311</v>
      </c>
      <c r="C115" s="247">
        <v>1275.1400000000001</v>
      </c>
      <c r="D115" s="247">
        <f t="shared" si="10"/>
        <v>9754.8210000000017</v>
      </c>
      <c r="E115" s="50">
        <f t="shared" si="11"/>
        <v>9755</v>
      </c>
      <c r="F115" s="70">
        <f t="shared" si="3"/>
        <v>12193.75</v>
      </c>
      <c r="G115" s="32"/>
      <c r="H115" s="174"/>
      <c r="I115" s="174"/>
      <c r="J115" s="174"/>
      <c r="K115" s="176"/>
      <c r="L115" s="174"/>
      <c r="M115" s="176"/>
      <c r="N115" s="174"/>
      <c r="O115" s="174"/>
      <c r="P115" s="174"/>
      <c r="Q115" s="174"/>
      <c r="R115" s="174"/>
      <c r="S115" s="174"/>
    </row>
    <row r="116" spans="1:19" s="16" customFormat="1" x14ac:dyDescent="0.25">
      <c r="A116" s="77"/>
      <c r="B116" s="43" t="s">
        <v>112</v>
      </c>
      <c r="C116" s="245">
        <v>719.06</v>
      </c>
      <c r="D116" s="245">
        <f t="shared" si="10"/>
        <v>5500.8090000000002</v>
      </c>
      <c r="E116" s="53">
        <f t="shared" si="11"/>
        <v>5501</v>
      </c>
      <c r="F116" s="72">
        <f t="shared" si="3"/>
        <v>6876.25</v>
      </c>
      <c r="G116" s="32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</row>
    <row r="117" spans="1:19" s="16" customFormat="1" x14ac:dyDescent="0.25">
      <c r="A117" s="69">
        <v>712</v>
      </c>
      <c r="B117" s="39" t="s">
        <v>364</v>
      </c>
      <c r="C117" s="227">
        <v>1706.58</v>
      </c>
      <c r="D117" s="227">
        <f t="shared" si="10"/>
        <v>13055.337</v>
      </c>
      <c r="E117" s="50">
        <f t="shared" si="11"/>
        <v>13056</v>
      </c>
      <c r="F117" s="70">
        <f t="shared" si="3"/>
        <v>16320</v>
      </c>
      <c r="G117" s="31"/>
      <c r="H117" s="174"/>
      <c r="I117" s="176"/>
      <c r="J117" s="174"/>
      <c r="K117" s="176"/>
      <c r="L117" s="174"/>
      <c r="M117" s="176"/>
      <c r="N117" s="174"/>
      <c r="O117" s="174"/>
      <c r="P117" s="174"/>
      <c r="Q117" s="174"/>
      <c r="R117" s="174"/>
      <c r="S117" s="174"/>
    </row>
    <row r="118" spans="1:19" s="16" customFormat="1" x14ac:dyDescent="0.25">
      <c r="A118" s="76"/>
      <c r="B118" s="44" t="s">
        <v>311</v>
      </c>
      <c r="C118" s="247">
        <v>1275.1400000000001</v>
      </c>
      <c r="D118" s="247">
        <f t="shared" si="10"/>
        <v>9754.8210000000017</v>
      </c>
      <c r="E118" s="50">
        <f t="shared" si="11"/>
        <v>9755</v>
      </c>
      <c r="F118" s="70">
        <f t="shared" si="3"/>
        <v>12193.75</v>
      </c>
      <c r="G118" s="32"/>
      <c r="H118" s="174"/>
      <c r="I118" s="174"/>
      <c r="J118" s="174"/>
      <c r="K118" s="176"/>
      <c r="L118" s="174"/>
      <c r="M118" s="176"/>
      <c r="N118" s="174"/>
      <c r="O118" s="174"/>
      <c r="P118" s="174"/>
      <c r="Q118" s="174"/>
      <c r="R118" s="174"/>
      <c r="S118" s="174"/>
    </row>
    <row r="119" spans="1:19" s="16" customFormat="1" x14ac:dyDescent="0.25">
      <c r="A119" s="77"/>
      <c r="B119" s="43" t="s">
        <v>112</v>
      </c>
      <c r="C119" s="245">
        <v>719.06</v>
      </c>
      <c r="D119" s="245">
        <f t="shared" si="10"/>
        <v>5500.8090000000002</v>
      </c>
      <c r="E119" s="53">
        <f t="shared" si="11"/>
        <v>5501</v>
      </c>
      <c r="F119" s="72">
        <f t="shared" si="3"/>
        <v>6876.25</v>
      </c>
      <c r="G119" s="32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</row>
    <row r="120" spans="1:19" s="16" customFormat="1" x14ac:dyDescent="0.25">
      <c r="A120" s="67">
        <v>863</v>
      </c>
      <c r="B120" s="36" t="s">
        <v>365</v>
      </c>
      <c r="C120" s="229">
        <v>431.44</v>
      </c>
      <c r="D120" s="229">
        <f t="shared" si="10"/>
        <v>3300.5160000000001</v>
      </c>
      <c r="E120" s="51">
        <f t="shared" si="11"/>
        <v>3301</v>
      </c>
      <c r="F120" s="68">
        <f t="shared" si="3"/>
        <v>4126.25</v>
      </c>
      <c r="G120" s="31"/>
      <c r="H120" s="175"/>
      <c r="I120" s="175"/>
      <c r="J120" s="174"/>
      <c r="K120" s="176"/>
      <c r="L120" s="174"/>
      <c r="M120" s="176"/>
      <c r="N120" s="174"/>
      <c r="O120" s="174"/>
      <c r="P120" s="174"/>
      <c r="Q120" s="174"/>
      <c r="R120" s="174"/>
      <c r="S120" s="174"/>
    </row>
    <row r="121" spans="1:19" s="16" customFormat="1" x14ac:dyDescent="0.25">
      <c r="A121" s="73">
        <v>864</v>
      </c>
      <c r="B121" s="35" t="s">
        <v>366</v>
      </c>
      <c r="C121" s="233">
        <v>997.1</v>
      </c>
      <c r="D121" s="233">
        <f t="shared" si="10"/>
        <v>7627.8150000000005</v>
      </c>
      <c r="E121" s="52">
        <f t="shared" si="11"/>
        <v>7628</v>
      </c>
      <c r="F121" s="74">
        <f t="shared" si="3"/>
        <v>9535</v>
      </c>
      <c r="G121" s="31"/>
      <c r="H121" s="175"/>
      <c r="I121" s="175"/>
      <c r="J121" s="174"/>
      <c r="K121" s="176"/>
      <c r="L121" s="174"/>
      <c r="M121" s="176"/>
      <c r="N121" s="174"/>
      <c r="O121" s="174"/>
      <c r="P121" s="174"/>
      <c r="Q121" s="174"/>
      <c r="R121" s="174"/>
      <c r="S121" s="174"/>
    </row>
    <row r="122" spans="1:19" s="16" customFormat="1" x14ac:dyDescent="0.25">
      <c r="A122" s="71"/>
      <c r="B122" s="40" t="s">
        <v>311</v>
      </c>
      <c r="C122" s="235">
        <v>565.66</v>
      </c>
      <c r="D122" s="235">
        <f t="shared" si="10"/>
        <v>4327.299</v>
      </c>
      <c r="E122" s="53">
        <f t="shared" si="11"/>
        <v>4328</v>
      </c>
      <c r="F122" s="72">
        <f t="shared" si="3"/>
        <v>5410</v>
      </c>
      <c r="G122" s="31"/>
      <c r="H122" s="149"/>
      <c r="I122" s="149"/>
      <c r="J122" s="147"/>
      <c r="K122" s="148"/>
      <c r="L122" s="147"/>
      <c r="M122" s="148"/>
      <c r="N122" s="147"/>
      <c r="O122" s="147"/>
      <c r="P122" s="147"/>
      <c r="Q122" s="147"/>
      <c r="R122" s="147"/>
      <c r="S122" s="147"/>
    </row>
    <row r="123" spans="1:19" s="16" customFormat="1" x14ac:dyDescent="0.25">
      <c r="A123" s="73">
        <v>865</v>
      </c>
      <c r="B123" s="35" t="s">
        <v>367</v>
      </c>
      <c r="C123" s="233">
        <v>997.1</v>
      </c>
      <c r="D123" s="233">
        <f t="shared" si="10"/>
        <v>7627.8150000000005</v>
      </c>
      <c r="E123" s="52">
        <f t="shared" si="11"/>
        <v>7628</v>
      </c>
      <c r="F123" s="74">
        <f t="shared" si="3"/>
        <v>9535</v>
      </c>
      <c r="G123" s="31"/>
      <c r="H123" s="174"/>
      <c r="I123" s="176"/>
      <c r="J123" s="174"/>
      <c r="K123" s="176"/>
      <c r="L123" s="174"/>
      <c r="M123" s="176"/>
      <c r="N123" s="174"/>
      <c r="O123" s="174"/>
      <c r="P123" s="174"/>
      <c r="Q123" s="174"/>
      <c r="R123" s="174"/>
      <c r="S123" s="174"/>
    </row>
    <row r="124" spans="1:19" s="16" customFormat="1" x14ac:dyDescent="0.25">
      <c r="A124" s="76"/>
      <c r="B124" s="44" t="s">
        <v>311</v>
      </c>
      <c r="C124" s="247">
        <v>565.66</v>
      </c>
      <c r="D124" s="247">
        <f t="shared" si="10"/>
        <v>4327.299</v>
      </c>
      <c r="E124" s="50">
        <f t="shared" si="11"/>
        <v>4328</v>
      </c>
      <c r="F124" s="70">
        <f t="shared" si="3"/>
        <v>5410</v>
      </c>
      <c r="G124" s="32"/>
      <c r="H124" s="174"/>
      <c r="I124" s="174"/>
      <c r="J124" s="174"/>
      <c r="K124" s="176"/>
      <c r="L124" s="174"/>
      <c r="M124" s="176"/>
      <c r="N124" s="174"/>
      <c r="O124" s="174"/>
      <c r="P124" s="174"/>
      <c r="Q124" s="174"/>
      <c r="R124" s="174"/>
      <c r="S124" s="174"/>
    </row>
    <row r="125" spans="1:19" s="16" customFormat="1" x14ac:dyDescent="0.25">
      <c r="A125" s="77"/>
      <c r="B125" s="43" t="s">
        <v>112</v>
      </c>
      <c r="C125" s="245">
        <v>0</v>
      </c>
      <c r="D125" s="245">
        <f t="shared" si="10"/>
        <v>0</v>
      </c>
      <c r="E125" s="53">
        <f t="shared" si="11"/>
        <v>0</v>
      </c>
      <c r="F125" s="72">
        <f t="shared" si="3"/>
        <v>0</v>
      </c>
      <c r="G125" s="32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</row>
    <row r="126" spans="1:19" s="16" customFormat="1" x14ac:dyDescent="0.25">
      <c r="A126" s="73">
        <v>866</v>
      </c>
      <c r="B126" s="35" t="s">
        <v>368</v>
      </c>
      <c r="C126" s="233">
        <v>1610.7</v>
      </c>
      <c r="D126" s="233">
        <f t="shared" si="10"/>
        <v>12321.855000000001</v>
      </c>
      <c r="E126" s="52">
        <f t="shared" si="11"/>
        <v>12322</v>
      </c>
      <c r="F126" s="74">
        <f t="shared" si="3"/>
        <v>15402.5</v>
      </c>
      <c r="G126" s="32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</row>
    <row r="127" spans="1:19" s="16" customFormat="1" x14ac:dyDescent="0.25">
      <c r="A127" s="76"/>
      <c r="B127" s="44" t="s">
        <v>311</v>
      </c>
      <c r="C127" s="247">
        <v>1179.26</v>
      </c>
      <c r="D127" s="247">
        <f t="shared" si="10"/>
        <v>9021.3389999999999</v>
      </c>
      <c r="E127" s="50">
        <f t="shared" si="11"/>
        <v>9022</v>
      </c>
      <c r="F127" s="70">
        <f t="shared" si="3"/>
        <v>11277.5</v>
      </c>
      <c r="G127" s="32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</row>
    <row r="128" spans="1:19" s="16" customFormat="1" x14ac:dyDescent="0.25">
      <c r="A128" s="77"/>
      <c r="B128" s="43" t="s">
        <v>112</v>
      </c>
      <c r="C128" s="245">
        <v>623.19000000000005</v>
      </c>
      <c r="D128" s="245">
        <f t="shared" si="10"/>
        <v>4767.4035000000003</v>
      </c>
      <c r="E128" s="53">
        <f t="shared" si="11"/>
        <v>4768</v>
      </c>
      <c r="F128" s="72">
        <f t="shared" si="3"/>
        <v>5960</v>
      </c>
      <c r="G128" s="32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</row>
    <row r="129" spans="1:19" s="16" customFormat="1" x14ac:dyDescent="0.25">
      <c r="A129" s="67">
        <v>800052</v>
      </c>
      <c r="B129" s="36" t="s">
        <v>369</v>
      </c>
      <c r="C129" s="229">
        <v>623.19000000000005</v>
      </c>
      <c r="D129" s="229">
        <f t="shared" si="10"/>
        <v>4767.4035000000003</v>
      </c>
      <c r="E129" s="51">
        <f t="shared" si="11"/>
        <v>4768</v>
      </c>
      <c r="F129" s="68">
        <f t="shared" si="3"/>
        <v>5960</v>
      </c>
      <c r="G129" s="32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</row>
    <row r="130" spans="1:19" x14ac:dyDescent="0.25">
      <c r="A130" s="65" t="s">
        <v>109</v>
      </c>
      <c r="B130" s="30"/>
      <c r="C130" s="30"/>
      <c r="D130" s="30"/>
      <c r="E130" s="49"/>
      <c r="F130" s="66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1:19" x14ac:dyDescent="0.25">
      <c r="A131" s="75" t="s">
        <v>324</v>
      </c>
      <c r="B131" s="45" t="s">
        <v>370</v>
      </c>
      <c r="C131" s="251">
        <v>249.28</v>
      </c>
      <c r="D131" s="251">
        <f t="shared" ref="D131:D144" si="12">C131*7.65</f>
        <v>1906.9920000000002</v>
      </c>
      <c r="E131" s="255">
        <f t="shared" ref="E131:E144" si="13">ROUNDUP(D131,0)</f>
        <v>1907</v>
      </c>
      <c r="F131" s="240">
        <f t="shared" ref="F131:F132" si="14">+E131*1.25</f>
        <v>2383.75</v>
      </c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1:19" x14ac:dyDescent="0.25">
      <c r="A132" s="78" t="s">
        <v>371</v>
      </c>
      <c r="B132" s="46" t="s">
        <v>372</v>
      </c>
      <c r="C132" s="257">
        <v>1208.03</v>
      </c>
      <c r="D132" s="257">
        <f t="shared" si="12"/>
        <v>9241.4295000000002</v>
      </c>
      <c r="E132" s="259">
        <f t="shared" si="13"/>
        <v>9242</v>
      </c>
      <c r="F132" s="260">
        <f t="shared" si="14"/>
        <v>11552.5</v>
      </c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1:19" x14ac:dyDescent="0.25">
      <c r="A133" s="75" t="s">
        <v>330</v>
      </c>
      <c r="B133" s="45" t="s">
        <v>373</v>
      </c>
      <c r="C133" s="251">
        <v>872.46</v>
      </c>
      <c r="D133" s="251">
        <f t="shared" si="12"/>
        <v>6674.3190000000004</v>
      </c>
      <c r="E133" s="255">
        <f t="shared" si="13"/>
        <v>6675</v>
      </c>
      <c r="F133" s="240">
        <f t="shared" si="3"/>
        <v>8343.75</v>
      </c>
      <c r="G133" s="149"/>
      <c r="H133" s="149"/>
      <c r="I133" s="149"/>
      <c r="J133" s="149"/>
      <c r="K133" s="149"/>
      <c r="L133" s="24"/>
      <c r="M133" s="24"/>
      <c r="N133" s="24"/>
      <c r="O133" s="24"/>
      <c r="P133" s="24"/>
      <c r="Q133" s="24"/>
      <c r="R133" s="24"/>
      <c r="S133" s="24"/>
    </row>
    <row r="134" spans="1:19" x14ac:dyDescent="0.25">
      <c r="A134" s="126" t="s">
        <v>318</v>
      </c>
      <c r="B134" s="305" t="s">
        <v>374</v>
      </c>
      <c r="C134" s="264">
        <v>853.29</v>
      </c>
      <c r="D134" s="264">
        <f t="shared" si="12"/>
        <v>6527.6684999999998</v>
      </c>
      <c r="E134" s="306">
        <f t="shared" si="13"/>
        <v>6528</v>
      </c>
      <c r="F134" s="307">
        <f t="shared" si="3"/>
        <v>8160</v>
      </c>
      <c r="G134" s="149"/>
      <c r="H134" s="149"/>
      <c r="I134" s="149"/>
      <c r="J134" s="149"/>
      <c r="K134" s="149"/>
      <c r="L134" s="24"/>
      <c r="M134" s="24"/>
      <c r="N134" s="24"/>
      <c r="O134" s="24"/>
      <c r="P134" s="24"/>
      <c r="Q134" s="24"/>
      <c r="R134" s="24"/>
      <c r="S134" s="24"/>
    </row>
    <row r="135" spans="1:19" x14ac:dyDescent="0.25">
      <c r="A135" s="126" t="s">
        <v>320</v>
      </c>
      <c r="B135" s="40" t="s">
        <v>141</v>
      </c>
      <c r="C135" s="241">
        <v>623.19000000000005</v>
      </c>
      <c r="D135" s="241">
        <f t="shared" si="12"/>
        <v>4767.4035000000003</v>
      </c>
      <c r="E135" s="266">
        <f t="shared" si="13"/>
        <v>4768</v>
      </c>
      <c r="F135" s="267">
        <f t="shared" ref="F135:F163" si="15">+E135*1.25</f>
        <v>5960</v>
      </c>
      <c r="G135" s="149"/>
      <c r="H135" s="149"/>
      <c r="I135" s="149"/>
      <c r="J135" s="149"/>
      <c r="K135" s="149"/>
      <c r="L135" s="24"/>
      <c r="M135" s="24"/>
      <c r="N135" s="24"/>
      <c r="O135" s="24"/>
      <c r="P135" s="24"/>
      <c r="Q135" s="24"/>
      <c r="R135" s="24"/>
      <c r="S135" s="24"/>
    </row>
    <row r="136" spans="1:19" x14ac:dyDescent="0.25">
      <c r="A136" s="78" t="s">
        <v>321</v>
      </c>
      <c r="B136" s="46" t="s">
        <v>229</v>
      </c>
      <c r="C136" s="257">
        <v>1677.81</v>
      </c>
      <c r="D136" s="257">
        <f t="shared" si="12"/>
        <v>12835.246499999999</v>
      </c>
      <c r="E136" s="259">
        <f t="shared" si="13"/>
        <v>12836</v>
      </c>
      <c r="F136" s="260">
        <f t="shared" si="15"/>
        <v>16045</v>
      </c>
      <c r="G136" s="149"/>
      <c r="H136" s="149"/>
      <c r="I136" s="149"/>
      <c r="J136" s="149"/>
      <c r="K136" s="149"/>
      <c r="L136" s="24"/>
      <c r="M136" s="24"/>
      <c r="N136" s="24"/>
      <c r="O136" s="24"/>
      <c r="P136" s="24"/>
      <c r="Q136" s="24"/>
      <c r="R136" s="24"/>
      <c r="S136" s="24"/>
    </row>
    <row r="137" spans="1:19" x14ac:dyDescent="0.25">
      <c r="A137" s="79" t="s">
        <v>323</v>
      </c>
      <c r="B137" s="40" t="s">
        <v>141</v>
      </c>
      <c r="C137" s="235">
        <v>1447.41</v>
      </c>
      <c r="D137" s="235">
        <f t="shared" si="12"/>
        <v>11072.686500000002</v>
      </c>
      <c r="E137" s="261">
        <f t="shared" si="13"/>
        <v>11073</v>
      </c>
      <c r="F137" s="262">
        <f t="shared" si="15"/>
        <v>13841.25</v>
      </c>
      <c r="G137" s="149"/>
      <c r="H137" s="149"/>
      <c r="I137" s="149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 x14ac:dyDescent="0.25">
      <c r="A138" s="75" t="s">
        <v>326</v>
      </c>
      <c r="B138" s="45" t="s">
        <v>231</v>
      </c>
      <c r="C138" s="251">
        <v>1975.03</v>
      </c>
      <c r="D138" s="251">
        <f t="shared" si="12"/>
        <v>15108.979500000001</v>
      </c>
      <c r="E138" s="255">
        <f t="shared" si="13"/>
        <v>15109</v>
      </c>
      <c r="F138" s="240">
        <f t="shared" si="15"/>
        <v>18886.25</v>
      </c>
      <c r="G138" s="149"/>
      <c r="H138" s="149"/>
      <c r="I138" s="149"/>
      <c r="J138" s="149"/>
      <c r="K138" s="149"/>
      <c r="L138" s="24"/>
      <c r="M138" s="24"/>
      <c r="N138" s="24"/>
      <c r="O138" s="24"/>
      <c r="P138" s="24"/>
      <c r="Q138" s="24"/>
      <c r="R138" s="24"/>
      <c r="S138" s="24"/>
    </row>
    <row r="139" spans="1:19" x14ac:dyDescent="0.25">
      <c r="A139" s="75" t="s">
        <v>328</v>
      </c>
      <c r="B139" s="45" t="s">
        <v>375</v>
      </c>
      <c r="C139" s="251">
        <v>824.53</v>
      </c>
      <c r="D139" s="251">
        <f t="shared" si="12"/>
        <v>6307.6544999999996</v>
      </c>
      <c r="E139" s="255">
        <f t="shared" si="13"/>
        <v>6308</v>
      </c>
      <c r="F139" s="240">
        <f t="shared" si="15"/>
        <v>7885</v>
      </c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  <c r="R139" s="308"/>
      <c r="S139" s="308"/>
    </row>
    <row r="140" spans="1:19" x14ac:dyDescent="0.25">
      <c r="A140" s="75" t="s">
        <v>376</v>
      </c>
      <c r="B140" s="45" t="s">
        <v>377</v>
      </c>
      <c r="C140" s="251">
        <v>613.6</v>
      </c>
      <c r="D140" s="251">
        <f t="shared" si="12"/>
        <v>4694.04</v>
      </c>
      <c r="E140" s="255">
        <f t="shared" si="13"/>
        <v>4695</v>
      </c>
      <c r="F140" s="240">
        <f t="shared" si="15"/>
        <v>5868.75</v>
      </c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  <c r="R140" s="308"/>
      <c r="S140" s="308"/>
    </row>
    <row r="141" spans="1:19" x14ac:dyDescent="0.25">
      <c r="A141" s="75" t="s">
        <v>336</v>
      </c>
      <c r="B141" s="45" t="s">
        <v>232</v>
      </c>
      <c r="C141" s="251">
        <v>632.78</v>
      </c>
      <c r="D141" s="251">
        <f t="shared" si="12"/>
        <v>4840.7669999999998</v>
      </c>
      <c r="E141" s="255">
        <f t="shared" si="13"/>
        <v>4841</v>
      </c>
      <c r="F141" s="240">
        <f t="shared" si="15"/>
        <v>6051.25</v>
      </c>
    </row>
    <row r="142" spans="1:19" x14ac:dyDescent="0.25">
      <c r="A142" s="75" t="s">
        <v>378</v>
      </c>
      <c r="B142" s="45" t="s">
        <v>379</v>
      </c>
      <c r="C142" s="251">
        <v>162.99</v>
      </c>
      <c r="D142" s="251">
        <f t="shared" si="12"/>
        <v>1246.8735000000001</v>
      </c>
      <c r="E142" s="255">
        <f t="shared" si="13"/>
        <v>1247</v>
      </c>
      <c r="F142" s="240">
        <f t="shared" si="15"/>
        <v>1558.75</v>
      </c>
      <c r="G142" s="149"/>
      <c r="H142" s="149"/>
      <c r="I142" s="149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spans="1:19" x14ac:dyDescent="0.25">
      <c r="A143" s="75" t="s">
        <v>316</v>
      </c>
      <c r="B143" s="45" t="s">
        <v>233</v>
      </c>
      <c r="C143" s="251">
        <v>297.20999999999998</v>
      </c>
      <c r="D143" s="251">
        <f t="shared" si="12"/>
        <v>2273.6565000000001</v>
      </c>
      <c r="E143" s="255">
        <f t="shared" si="13"/>
        <v>2274</v>
      </c>
      <c r="F143" s="240">
        <f t="shared" si="15"/>
        <v>2842.5</v>
      </c>
      <c r="G143" s="24"/>
      <c r="H143" s="24"/>
      <c r="I143" s="24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1:19" x14ac:dyDescent="0.25">
      <c r="A144" s="75" t="s">
        <v>380</v>
      </c>
      <c r="B144" s="45" t="s">
        <v>381</v>
      </c>
      <c r="C144" s="251">
        <v>0</v>
      </c>
      <c r="D144" s="251">
        <f t="shared" si="12"/>
        <v>0</v>
      </c>
      <c r="E144" s="255">
        <f t="shared" si="13"/>
        <v>0</v>
      </c>
      <c r="F144" s="240">
        <f t="shared" si="15"/>
        <v>0</v>
      </c>
      <c r="G144" s="24"/>
      <c r="H144" s="24"/>
      <c r="I144" s="24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1:19" x14ac:dyDescent="0.25">
      <c r="A145" s="127"/>
      <c r="B145" s="22"/>
      <c r="C145" s="22"/>
      <c r="D145" s="22"/>
      <c r="E145" s="266"/>
      <c r="F145" s="309"/>
      <c r="G145" s="24"/>
      <c r="H145" s="24"/>
      <c r="I145" s="24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</sheetData>
  <mergeCells count="513">
    <mergeCell ref="H125:I125"/>
    <mergeCell ref="J125:K125"/>
    <mergeCell ref="L125:M125"/>
    <mergeCell ref="N125:O125"/>
    <mergeCell ref="P125:Q125"/>
    <mergeCell ref="R125:S125"/>
    <mergeCell ref="H124:I124"/>
    <mergeCell ref="J124:K124"/>
    <mergeCell ref="L124:M124"/>
    <mergeCell ref="N124:O124"/>
    <mergeCell ref="P124:Q124"/>
    <mergeCell ref="R124:S124"/>
    <mergeCell ref="H123:I123"/>
    <mergeCell ref="J123:K123"/>
    <mergeCell ref="L123:M123"/>
    <mergeCell ref="N123:O123"/>
    <mergeCell ref="P123:Q123"/>
    <mergeCell ref="R123:S123"/>
    <mergeCell ref="H121:I121"/>
    <mergeCell ref="J121:K121"/>
    <mergeCell ref="L121:M121"/>
    <mergeCell ref="N121:O121"/>
    <mergeCell ref="P121:Q121"/>
    <mergeCell ref="R121:S121"/>
    <mergeCell ref="H120:I120"/>
    <mergeCell ref="J120:K120"/>
    <mergeCell ref="L120:M120"/>
    <mergeCell ref="N120:O120"/>
    <mergeCell ref="P120:Q120"/>
    <mergeCell ref="R120:S120"/>
    <mergeCell ref="H119:I119"/>
    <mergeCell ref="J119:K119"/>
    <mergeCell ref="L119:M119"/>
    <mergeCell ref="N119:O119"/>
    <mergeCell ref="P119:Q119"/>
    <mergeCell ref="R119:S119"/>
    <mergeCell ref="H118:I118"/>
    <mergeCell ref="J118:K118"/>
    <mergeCell ref="L118:M118"/>
    <mergeCell ref="N118:O118"/>
    <mergeCell ref="P118:Q118"/>
    <mergeCell ref="R118:S118"/>
    <mergeCell ref="H117:I117"/>
    <mergeCell ref="J117:K117"/>
    <mergeCell ref="L117:M117"/>
    <mergeCell ref="N117:O117"/>
    <mergeCell ref="P117:Q117"/>
    <mergeCell ref="R117:S117"/>
    <mergeCell ref="H116:I116"/>
    <mergeCell ref="J116:K116"/>
    <mergeCell ref="L116:M116"/>
    <mergeCell ref="N116:O116"/>
    <mergeCell ref="P116:Q116"/>
    <mergeCell ref="R116:S116"/>
    <mergeCell ref="H115:I115"/>
    <mergeCell ref="J115:K115"/>
    <mergeCell ref="L115:M115"/>
    <mergeCell ref="N115:O115"/>
    <mergeCell ref="P115:Q115"/>
    <mergeCell ref="R115:S115"/>
    <mergeCell ref="H114:I114"/>
    <mergeCell ref="J114:K114"/>
    <mergeCell ref="L114:M114"/>
    <mergeCell ref="N114:O114"/>
    <mergeCell ref="P114:Q114"/>
    <mergeCell ref="R114:S114"/>
    <mergeCell ref="H113:I113"/>
    <mergeCell ref="J113:K113"/>
    <mergeCell ref="L113:M113"/>
    <mergeCell ref="N113:O113"/>
    <mergeCell ref="P113:Q113"/>
    <mergeCell ref="R113:S113"/>
    <mergeCell ref="H111:I111"/>
    <mergeCell ref="J111:K111"/>
    <mergeCell ref="L111:M111"/>
    <mergeCell ref="N111:O111"/>
    <mergeCell ref="P111:Q111"/>
    <mergeCell ref="R111:S111"/>
    <mergeCell ref="H110:I110"/>
    <mergeCell ref="J110:K110"/>
    <mergeCell ref="L110:M110"/>
    <mergeCell ref="N110:O110"/>
    <mergeCell ref="P110:Q110"/>
    <mergeCell ref="R110:S110"/>
    <mergeCell ref="H109:I109"/>
    <mergeCell ref="J109:K109"/>
    <mergeCell ref="L109:M109"/>
    <mergeCell ref="N109:O109"/>
    <mergeCell ref="P109:Q109"/>
    <mergeCell ref="R109:S109"/>
    <mergeCell ref="H108:I108"/>
    <mergeCell ref="J108:K108"/>
    <mergeCell ref="L108:M108"/>
    <mergeCell ref="N108:O108"/>
    <mergeCell ref="P108:Q108"/>
    <mergeCell ref="R108:S108"/>
    <mergeCell ref="H107:I107"/>
    <mergeCell ref="J107:K107"/>
    <mergeCell ref="L107:M107"/>
    <mergeCell ref="N107:O107"/>
    <mergeCell ref="P107:Q107"/>
    <mergeCell ref="R107:S107"/>
    <mergeCell ref="N105:O105"/>
    <mergeCell ref="P105:Q105"/>
    <mergeCell ref="R105:S105"/>
    <mergeCell ref="H106:I106"/>
    <mergeCell ref="J106:K106"/>
    <mergeCell ref="L106:M106"/>
    <mergeCell ref="N106:O106"/>
    <mergeCell ref="P106:Q106"/>
    <mergeCell ref="R106:S106"/>
    <mergeCell ref="H104:I104"/>
    <mergeCell ref="J104:K104"/>
    <mergeCell ref="L104:M104"/>
    <mergeCell ref="H105:I105"/>
    <mergeCell ref="J105:K105"/>
    <mergeCell ref="L105:M105"/>
    <mergeCell ref="H100:I100"/>
    <mergeCell ref="J100:K100"/>
    <mergeCell ref="L100:M100"/>
    <mergeCell ref="N100:O100"/>
    <mergeCell ref="P100:Q100"/>
    <mergeCell ref="R100:S100"/>
    <mergeCell ref="H98:I98"/>
    <mergeCell ref="J98:K98"/>
    <mergeCell ref="L98:M98"/>
    <mergeCell ref="N98:O98"/>
    <mergeCell ref="P98:Q98"/>
    <mergeCell ref="R98:S98"/>
    <mergeCell ref="H95:I95"/>
    <mergeCell ref="J95:K95"/>
    <mergeCell ref="L95:M95"/>
    <mergeCell ref="N95:O95"/>
    <mergeCell ref="P95:Q95"/>
    <mergeCell ref="R95:S95"/>
    <mergeCell ref="H92:I92"/>
    <mergeCell ref="J92:K92"/>
    <mergeCell ref="L92:M92"/>
    <mergeCell ref="N92:O92"/>
    <mergeCell ref="P92:Q92"/>
    <mergeCell ref="R92:S92"/>
    <mergeCell ref="H91:I91"/>
    <mergeCell ref="J91:K91"/>
    <mergeCell ref="L91:M91"/>
    <mergeCell ref="N91:O91"/>
    <mergeCell ref="P91:Q91"/>
    <mergeCell ref="R91:S91"/>
    <mergeCell ref="H90:I90"/>
    <mergeCell ref="J90:K90"/>
    <mergeCell ref="L90:M90"/>
    <mergeCell ref="N90:O90"/>
    <mergeCell ref="P90:Q90"/>
    <mergeCell ref="R90:S90"/>
    <mergeCell ref="H89:I89"/>
    <mergeCell ref="J89:K89"/>
    <mergeCell ref="L89:M89"/>
    <mergeCell ref="N89:O89"/>
    <mergeCell ref="P89:Q89"/>
    <mergeCell ref="R89:S89"/>
    <mergeCell ref="H88:I88"/>
    <mergeCell ref="J88:K88"/>
    <mergeCell ref="L88:M88"/>
    <mergeCell ref="N88:O88"/>
    <mergeCell ref="P88:Q88"/>
    <mergeCell ref="R88:S88"/>
    <mergeCell ref="P86:Q86"/>
    <mergeCell ref="R86:S86"/>
    <mergeCell ref="H87:I87"/>
    <mergeCell ref="J87:K87"/>
    <mergeCell ref="L87:M87"/>
    <mergeCell ref="N87:O87"/>
    <mergeCell ref="P87:Q87"/>
    <mergeCell ref="R87:S87"/>
    <mergeCell ref="H85:I85"/>
    <mergeCell ref="J85:K85"/>
    <mergeCell ref="H86:I86"/>
    <mergeCell ref="J86:K86"/>
    <mergeCell ref="L86:M86"/>
    <mergeCell ref="N86:O86"/>
    <mergeCell ref="H82:I82"/>
    <mergeCell ref="L82:M82"/>
    <mergeCell ref="N82:O82"/>
    <mergeCell ref="P82:Q82"/>
    <mergeCell ref="R82:S82"/>
    <mergeCell ref="H83:I83"/>
    <mergeCell ref="J83:K83"/>
    <mergeCell ref="N83:O83"/>
    <mergeCell ref="P83:Q83"/>
    <mergeCell ref="R83:S83"/>
    <mergeCell ref="H80:I80"/>
    <mergeCell ref="L80:M80"/>
    <mergeCell ref="N80:O80"/>
    <mergeCell ref="P80:Q80"/>
    <mergeCell ref="R80:S80"/>
    <mergeCell ref="H81:I81"/>
    <mergeCell ref="L81:M81"/>
    <mergeCell ref="N81:O81"/>
    <mergeCell ref="P81:Q81"/>
    <mergeCell ref="R81:S81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5:S75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8:I68"/>
    <mergeCell ref="J68:K68"/>
    <mergeCell ref="L68:M68"/>
    <mergeCell ref="N68:O68"/>
    <mergeCell ref="P68:Q68"/>
    <mergeCell ref="R68:S68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2:I62"/>
    <mergeCell ref="J62:K62"/>
    <mergeCell ref="L62:M62"/>
    <mergeCell ref="N62:O62"/>
    <mergeCell ref="P62:Q62"/>
    <mergeCell ref="R62:S62"/>
    <mergeCell ref="H61:I61"/>
    <mergeCell ref="J61:K61"/>
    <mergeCell ref="L61:M61"/>
    <mergeCell ref="N61:O61"/>
    <mergeCell ref="P61:Q61"/>
    <mergeCell ref="R61:S61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R30:S30"/>
    <mergeCell ref="H31:I31"/>
    <mergeCell ref="J31:K31"/>
    <mergeCell ref="L31:M31"/>
    <mergeCell ref="N31:O31"/>
    <mergeCell ref="P31:Q31"/>
    <mergeCell ref="R31:S31"/>
    <mergeCell ref="H29:I29"/>
    <mergeCell ref="J29:K29"/>
    <mergeCell ref="L29:M29"/>
    <mergeCell ref="N29:O29"/>
    <mergeCell ref="P29:Q29"/>
    <mergeCell ref="H30:I30"/>
    <mergeCell ref="J30:K30"/>
    <mergeCell ref="L30:M30"/>
    <mergeCell ref="N30:O30"/>
    <mergeCell ref="P30:Q30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3:I13"/>
    <mergeCell ref="J13:K13"/>
    <mergeCell ref="L13:M13"/>
    <mergeCell ref="N13:O13"/>
    <mergeCell ref="P13:Q13"/>
    <mergeCell ref="R13:S13"/>
    <mergeCell ref="H9:I9"/>
    <mergeCell ref="J9:K9"/>
    <mergeCell ref="L9:M9"/>
    <mergeCell ref="N9:O9"/>
    <mergeCell ref="P9:Q9"/>
    <mergeCell ref="R9:S9"/>
    <mergeCell ref="N5:O5"/>
    <mergeCell ref="P5:Q5"/>
    <mergeCell ref="R5:S5"/>
    <mergeCell ref="H7:I7"/>
    <mergeCell ref="J7:K7"/>
    <mergeCell ref="L7:M7"/>
    <mergeCell ref="N7:O7"/>
    <mergeCell ref="P7:Q7"/>
    <mergeCell ref="R7:S7"/>
    <mergeCell ref="A3:B3"/>
    <mergeCell ref="E3:E4"/>
    <mergeCell ref="F3:F4"/>
    <mergeCell ref="H5:I5"/>
    <mergeCell ref="J5:K5"/>
    <mergeCell ref="L5:M5"/>
  </mergeCells>
  <conditionalFormatting sqref="A109:A110 A113">
    <cfRule type="expression" dxfId="74" priority="13" stopIfTrue="1">
      <formula>$AB109="A"</formula>
    </cfRule>
    <cfRule type="expression" dxfId="73" priority="14" stopIfTrue="1">
      <formula>$AB109="N"</formula>
    </cfRule>
    <cfRule type="expression" dxfId="72" priority="15" stopIfTrue="1">
      <formula>$AB109="D"</formula>
    </cfRule>
  </conditionalFormatting>
  <conditionalFormatting sqref="A115:A116">
    <cfRule type="expression" dxfId="71" priority="10" stopIfTrue="1">
      <formula>$AB115="A"</formula>
    </cfRule>
    <cfRule type="expression" dxfId="70" priority="11" stopIfTrue="1">
      <formula>$AB115="N"</formula>
    </cfRule>
    <cfRule type="expression" dxfId="69" priority="12" stopIfTrue="1">
      <formula>$AB115="D"</formula>
    </cfRule>
  </conditionalFormatting>
  <conditionalFormatting sqref="A118:A119">
    <cfRule type="expression" dxfId="68" priority="7" stopIfTrue="1">
      <formula>$AB118="A"</formula>
    </cfRule>
    <cfRule type="expression" dxfId="67" priority="8" stopIfTrue="1">
      <formula>$AB118="N"</formula>
    </cfRule>
    <cfRule type="expression" dxfId="66" priority="9" stopIfTrue="1">
      <formula>$AB118="D"</formula>
    </cfRule>
  </conditionalFormatting>
  <conditionalFormatting sqref="A124:A125">
    <cfRule type="expression" dxfId="65" priority="4" stopIfTrue="1">
      <formula>$AB124="A"</formula>
    </cfRule>
    <cfRule type="expression" dxfId="64" priority="5" stopIfTrue="1">
      <formula>$AB124="N"</formula>
    </cfRule>
    <cfRule type="expression" dxfId="63" priority="6" stopIfTrue="1">
      <formula>$AB124="D"</formula>
    </cfRule>
  </conditionalFormatting>
  <conditionalFormatting sqref="A127:A128">
    <cfRule type="expression" dxfId="62" priority="1" stopIfTrue="1">
      <formula>$AB127="A"</formula>
    </cfRule>
    <cfRule type="expression" dxfId="61" priority="2" stopIfTrue="1">
      <formula>$AB127="N"</formula>
    </cfRule>
    <cfRule type="expression" dxfId="60" priority="3" stopIfTrue="1">
      <formula>$AB127="D"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3" sqref="A3:A4"/>
    </sheetView>
  </sheetViews>
  <sheetFormatPr defaultRowHeight="15" x14ac:dyDescent="0.25"/>
  <cols>
    <col min="1" max="1" width="56.140625" bestFit="1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customWidth="1"/>
    <col min="13" max="13" width="7" style="284" customWidth="1"/>
    <col min="14" max="14" width="14" style="268" customWidth="1"/>
    <col min="15" max="15" width="2.7109375" style="220" customWidth="1"/>
    <col min="16" max="16" width="6" style="284" customWidth="1"/>
    <col min="17" max="17" width="14" style="268" customWidth="1"/>
    <col min="18" max="18" width="2.85546875" style="220" customWidth="1"/>
    <col min="19" max="19" width="18.85546875" style="220" bestFit="1" customWidth="1"/>
  </cols>
  <sheetData>
    <row r="1" spans="1:19" ht="18.75" x14ac:dyDescent="0.3">
      <c r="A1" s="6" t="s">
        <v>382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310"/>
      <c r="N3" s="310"/>
      <c r="O3" s="311"/>
      <c r="P3" s="310"/>
      <c r="Q3" s="310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310"/>
      <c r="N4" s="310"/>
      <c r="O4" s="311"/>
      <c r="P4" s="310"/>
      <c r="Q4" s="310"/>
      <c r="S4" s="2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K5" s="192"/>
      <c r="M5" s="312"/>
      <c r="N5" s="271"/>
      <c r="O5" s="271"/>
      <c r="P5" s="312"/>
      <c r="Q5" s="271"/>
      <c r="S5" s="271"/>
    </row>
    <row r="6" spans="1:19" x14ac:dyDescent="0.25">
      <c r="A6" s="205" t="s">
        <v>192</v>
      </c>
      <c r="B6" s="206">
        <v>4</v>
      </c>
      <c r="C6" s="206">
        <v>1969</v>
      </c>
      <c r="D6" s="206" t="s">
        <v>193</v>
      </c>
      <c r="E6" s="272">
        <v>6.4</v>
      </c>
      <c r="F6" s="206">
        <v>153</v>
      </c>
      <c r="G6" s="206" t="s">
        <v>116</v>
      </c>
      <c r="H6" s="3" t="s">
        <v>110</v>
      </c>
      <c r="I6" s="4">
        <v>227822.44947747249</v>
      </c>
      <c r="J6" s="4">
        <f t="shared" ref="J6:J11" si="0">+I6*1.25</f>
        <v>284778.0618468406</v>
      </c>
      <c r="K6" s="90"/>
      <c r="S6" s="268"/>
    </row>
    <row r="7" spans="1:19" x14ac:dyDescent="0.25">
      <c r="A7" s="194"/>
      <c r="B7" s="195"/>
      <c r="C7" s="195"/>
      <c r="D7" s="195"/>
      <c r="E7" s="203"/>
      <c r="F7" s="195"/>
      <c r="G7" s="195"/>
      <c r="H7" s="187" t="s">
        <v>111</v>
      </c>
      <c r="I7" s="5">
        <v>244570.10029190045</v>
      </c>
      <c r="J7" s="5">
        <f t="shared" si="0"/>
        <v>305712.62536487554</v>
      </c>
      <c r="K7" s="91"/>
      <c r="S7" s="268"/>
    </row>
    <row r="8" spans="1:19" x14ac:dyDescent="0.25">
      <c r="A8" s="196"/>
      <c r="B8" s="195"/>
      <c r="C8" s="195"/>
      <c r="D8" s="195"/>
      <c r="E8" s="203"/>
      <c r="F8" s="195"/>
      <c r="G8" s="195"/>
      <c r="H8" s="187" t="s">
        <v>112</v>
      </c>
      <c r="I8" s="5">
        <v>256132.46889580408</v>
      </c>
      <c r="J8" s="5">
        <f t="shared" si="0"/>
        <v>320165.58611975511</v>
      </c>
      <c r="K8" s="91"/>
      <c r="S8" s="268"/>
    </row>
    <row r="9" spans="1:19" x14ac:dyDescent="0.25">
      <c r="A9" s="205" t="s">
        <v>178</v>
      </c>
      <c r="B9" s="206">
        <v>5</v>
      </c>
      <c r="C9" s="206">
        <v>2497</v>
      </c>
      <c r="D9" s="206" t="s">
        <v>179</v>
      </c>
      <c r="E9" s="272">
        <v>8.5</v>
      </c>
      <c r="F9" s="206">
        <v>198</v>
      </c>
      <c r="G9" s="206" t="s">
        <v>180</v>
      </c>
      <c r="H9" s="3" t="s">
        <v>110</v>
      </c>
      <c r="I9" s="4">
        <v>227822.44947747249</v>
      </c>
      <c r="J9" s="4">
        <f t="shared" si="0"/>
        <v>284778.0618468406</v>
      </c>
      <c r="K9" s="90"/>
      <c r="S9" s="268"/>
    </row>
    <row r="10" spans="1:19" x14ac:dyDescent="0.25">
      <c r="A10" s="194"/>
      <c r="B10" s="195"/>
      <c r="C10" s="195"/>
      <c r="D10" s="195"/>
      <c r="E10" s="203"/>
      <c r="F10" s="195"/>
      <c r="G10" s="195"/>
      <c r="H10" s="187" t="s">
        <v>111</v>
      </c>
      <c r="I10" s="5">
        <v>244570.10029190045</v>
      </c>
      <c r="J10" s="5">
        <f t="shared" si="0"/>
        <v>305712.62536487554</v>
      </c>
      <c r="K10" s="91"/>
      <c r="S10" s="268"/>
    </row>
    <row r="11" spans="1:19" x14ac:dyDescent="0.25">
      <c r="A11" s="196"/>
      <c r="B11" s="195"/>
      <c r="C11" s="195"/>
      <c r="D11" s="195"/>
      <c r="E11" s="203"/>
      <c r="F11" s="195"/>
      <c r="G11" s="195"/>
      <c r="H11" s="187" t="s">
        <v>112</v>
      </c>
      <c r="I11" s="5">
        <v>256132.46889580408</v>
      </c>
      <c r="J11" s="5">
        <f t="shared" si="0"/>
        <v>320165.58611975511</v>
      </c>
      <c r="K11" s="91"/>
      <c r="S11" s="268"/>
    </row>
    <row r="12" spans="1:19" x14ac:dyDescent="0.25">
      <c r="A12" s="92" t="s">
        <v>117</v>
      </c>
      <c r="B12" s="9"/>
      <c r="C12" s="9"/>
      <c r="D12" s="9"/>
      <c r="E12" s="10"/>
      <c r="F12" s="10"/>
      <c r="G12" s="10"/>
      <c r="H12" s="9"/>
      <c r="I12" s="11"/>
      <c r="J12" s="10"/>
      <c r="K12" s="204"/>
      <c r="S12" s="268"/>
    </row>
    <row r="13" spans="1:19" x14ac:dyDescent="0.25">
      <c r="A13" s="206" t="s">
        <v>200</v>
      </c>
      <c r="B13" s="195">
        <v>4</v>
      </c>
      <c r="C13" s="195">
        <v>1969</v>
      </c>
      <c r="D13" s="206" t="s">
        <v>201</v>
      </c>
      <c r="E13" s="195">
        <v>4.2</v>
      </c>
      <c r="F13" s="195">
        <v>111</v>
      </c>
      <c r="G13" s="206" t="s">
        <v>116</v>
      </c>
      <c r="H13" s="187" t="s">
        <v>110</v>
      </c>
      <c r="I13" s="5">
        <v>205874.22674597296</v>
      </c>
      <c r="J13" s="5">
        <f t="shared" ref="J13:J28" si="1">+I13*1.25</f>
        <v>257342.78343246621</v>
      </c>
      <c r="K13" s="91"/>
      <c r="S13" s="268"/>
    </row>
    <row r="14" spans="1:19" x14ac:dyDescent="0.25">
      <c r="A14" s="195"/>
      <c r="B14" s="195"/>
      <c r="C14" s="195"/>
      <c r="D14" s="195"/>
      <c r="E14" s="195"/>
      <c r="F14" s="195"/>
      <c r="G14" s="195"/>
      <c r="H14" s="187" t="s">
        <v>111</v>
      </c>
      <c r="I14" s="5">
        <v>223109.50438772421</v>
      </c>
      <c r="J14" s="5">
        <f t="shared" si="1"/>
        <v>278886.88048465527</v>
      </c>
      <c r="K14" s="91"/>
      <c r="S14" s="268"/>
    </row>
    <row r="15" spans="1:19" x14ac:dyDescent="0.25">
      <c r="A15" s="195"/>
      <c r="B15" s="195"/>
      <c r="C15" s="195"/>
      <c r="D15" s="197"/>
      <c r="E15" s="195"/>
      <c r="F15" s="195"/>
      <c r="G15" s="195"/>
      <c r="H15" s="187" t="s">
        <v>112</v>
      </c>
      <c r="I15" s="5">
        <v>235008.5815212962</v>
      </c>
      <c r="J15" s="5">
        <f t="shared" si="1"/>
        <v>293760.72690162028</v>
      </c>
      <c r="K15" s="91"/>
      <c r="S15" s="268"/>
    </row>
    <row r="16" spans="1:19" x14ac:dyDescent="0.25">
      <c r="A16" s="205" t="s">
        <v>203</v>
      </c>
      <c r="B16" s="206">
        <v>4</v>
      </c>
      <c r="C16" s="206">
        <v>1969</v>
      </c>
      <c r="D16" s="206" t="s">
        <v>201</v>
      </c>
      <c r="E16" s="206">
        <v>4.5999999999999996</v>
      </c>
      <c r="F16" s="206">
        <v>120</v>
      </c>
      <c r="G16" s="206" t="s">
        <v>116</v>
      </c>
      <c r="H16" s="3" t="s">
        <v>110</v>
      </c>
      <c r="I16" s="4">
        <v>214765.55716440771</v>
      </c>
      <c r="J16" s="4">
        <f t="shared" si="1"/>
        <v>268456.94645550963</v>
      </c>
      <c r="K16" s="90"/>
      <c r="S16" s="268"/>
    </row>
    <row r="17" spans="1:19" x14ac:dyDescent="0.25">
      <c r="A17" s="194"/>
      <c r="B17" s="195"/>
      <c r="C17" s="195"/>
      <c r="D17" s="195"/>
      <c r="E17" s="195"/>
      <c r="F17" s="195"/>
      <c r="G17" s="195"/>
      <c r="H17" s="187" t="s">
        <v>111</v>
      </c>
      <c r="I17" s="5">
        <v>232001.1662336819</v>
      </c>
      <c r="J17" s="5">
        <f t="shared" si="1"/>
        <v>290001.45779210236</v>
      </c>
      <c r="K17" s="91"/>
      <c r="S17" s="268"/>
    </row>
    <row r="18" spans="1:19" x14ac:dyDescent="0.25">
      <c r="A18" s="196"/>
      <c r="B18" s="197"/>
      <c r="C18" s="197"/>
      <c r="D18" s="197"/>
      <c r="E18" s="197"/>
      <c r="F18" s="197"/>
      <c r="G18" s="197"/>
      <c r="H18" s="211" t="s">
        <v>112</v>
      </c>
      <c r="I18" s="212">
        <v>243900.13968909881</v>
      </c>
      <c r="J18" s="212">
        <f t="shared" si="1"/>
        <v>304875.17461137351</v>
      </c>
      <c r="K18" s="213"/>
      <c r="S18" s="268"/>
    </row>
    <row r="19" spans="1:19" x14ac:dyDescent="0.25">
      <c r="A19" s="205" t="s">
        <v>12</v>
      </c>
      <c r="B19" s="195">
        <v>4</v>
      </c>
      <c r="C19" s="195">
        <v>1969</v>
      </c>
      <c r="D19" s="195" t="s">
        <v>139</v>
      </c>
      <c r="E19" s="195">
        <v>4.2</v>
      </c>
      <c r="F19" s="195">
        <v>111</v>
      </c>
      <c r="G19" s="195" t="s">
        <v>116</v>
      </c>
      <c r="H19" s="187" t="s">
        <v>110</v>
      </c>
      <c r="I19" s="5">
        <v>221066.71479196061</v>
      </c>
      <c r="J19" s="5">
        <f t="shared" si="1"/>
        <v>276333.39348995074</v>
      </c>
      <c r="K19" s="91"/>
      <c r="S19" s="268"/>
    </row>
    <row r="20" spans="1:19" x14ac:dyDescent="0.25">
      <c r="A20" s="194"/>
      <c r="B20" s="195"/>
      <c r="C20" s="195"/>
      <c r="D20" s="195"/>
      <c r="E20" s="195"/>
      <c r="F20" s="195"/>
      <c r="G20" s="195"/>
      <c r="H20" s="187" t="s">
        <v>111</v>
      </c>
      <c r="I20" s="5">
        <v>238133.20297767455</v>
      </c>
      <c r="J20" s="5">
        <f t="shared" si="1"/>
        <v>297666.50372209318</v>
      </c>
      <c r="K20" s="91"/>
      <c r="S20" s="268"/>
    </row>
    <row r="21" spans="1:19" x14ac:dyDescent="0.25">
      <c r="A21" s="196"/>
      <c r="B21" s="195"/>
      <c r="C21" s="195"/>
      <c r="D21" s="195"/>
      <c r="E21" s="195"/>
      <c r="F21" s="195"/>
      <c r="G21" s="195"/>
      <c r="H21" s="187" t="s">
        <v>112</v>
      </c>
      <c r="I21" s="5">
        <v>249915.6811645249</v>
      </c>
      <c r="J21" s="5">
        <f t="shared" si="1"/>
        <v>312394.60145565611</v>
      </c>
      <c r="K21" s="91"/>
      <c r="S21" s="268"/>
    </row>
    <row r="22" spans="1:19" x14ac:dyDescent="0.25">
      <c r="A22" s="205" t="s">
        <v>13</v>
      </c>
      <c r="B22" s="206">
        <v>4</v>
      </c>
      <c r="C22" s="206">
        <v>1969</v>
      </c>
      <c r="D22" s="206" t="s">
        <v>139</v>
      </c>
      <c r="E22" s="206">
        <v>4.5999999999999996</v>
      </c>
      <c r="F22" s="206">
        <v>120</v>
      </c>
      <c r="G22" s="206" t="s">
        <v>116</v>
      </c>
      <c r="H22" s="3" t="s">
        <v>110</v>
      </c>
      <c r="I22" s="4">
        <v>231495.45574702165</v>
      </c>
      <c r="J22" s="4">
        <f t="shared" si="1"/>
        <v>289369.31968377705</v>
      </c>
      <c r="K22" s="90"/>
      <c r="S22" s="268"/>
    </row>
    <row r="23" spans="1:19" x14ac:dyDescent="0.25">
      <c r="A23" s="194"/>
      <c r="B23" s="195"/>
      <c r="C23" s="195"/>
      <c r="D23" s="195"/>
      <c r="E23" s="195"/>
      <c r="F23" s="195"/>
      <c r="G23" s="195"/>
      <c r="H23" s="187" t="s">
        <v>111</v>
      </c>
      <c r="I23" s="5">
        <v>248563.67315733829</v>
      </c>
      <c r="J23" s="5">
        <f t="shared" si="1"/>
        <v>310704.59144667286</v>
      </c>
      <c r="K23" s="91"/>
      <c r="S23" s="268"/>
    </row>
    <row r="24" spans="1:19" x14ac:dyDescent="0.25">
      <c r="A24" s="194"/>
      <c r="B24" s="195"/>
      <c r="C24" s="195"/>
      <c r="D24" s="195"/>
      <c r="E24" s="195"/>
      <c r="F24" s="195"/>
      <c r="G24" s="195"/>
      <c r="H24" s="187" t="s">
        <v>112</v>
      </c>
      <c r="I24" s="5">
        <v>260347.28539057105</v>
      </c>
      <c r="J24" s="5">
        <f t="shared" si="1"/>
        <v>325434.1067382138</v>
      </c>
      <c r="K24" s="91"/>
      <c r="S24" s="268"/>
    </row>
    <row r="25" spans="1:19" x14ac:dyDescent="0.25">
      <c r="A25" s="194"/>
      <c r="B25" s="195"/>
      <c r="C25" s="195"/>
      <c r="D25" s="195"/>
      <c r="E25" s="195"/>
      <c r="F25" s="195"/>
      <c r="G25" s="195"/>
      <c r="H25" s="187" t="s">
        <v>383</v>
      </c>
      <c r="I25" s="5">
        <v>242539.4594594595</v>
      </c>
      <c r="J25" s="5">
        <f t="shared" si="1"/>
        <v>303174.32432432438</v>
      </c>
      <c r="K25" s="91"/>
      <c r="S25" s="268"/>
    </row>
    <row r="26" spans="1:19" x14ac:dyDescent="0.25">
      <c r="A26" s="205" t="s">
        <v>181</v>
      </c>
      <c r="B26" s="206">
        <v>5</v>
      </c>
      <c r="C26" s="206">
        <v>2400</v>
      </c>
      <c r="D26" s="206" t="s">
        <v>139</v>
      </c>
      <c r="E26" s="206">
        <v>5.7</v>
      </c>
      <c r="F26" s="206">
        <v>149</v>
      </c>
      <c r="G26" s="206" t="s">
        <v>116</v>
      </c>
      <c r="H26" s="3" t="s">
        <v>110</v>
      </c>
      <c r="I26" s="4">
        <v>231850.55015690369</v>
      </c>
      <c r="J26" s="4">
        <f t="shared" si="1"/>
        <v>289813.18769612961</v>
      </c>
      <c r="K26" s="90"/>
      <c r="S26" s="268"/>
    </row>
    <row r="27" spans="1:19" x14ac:dyDescent="0.25">
      <c r="A27" s="194"/>
      <c r="B27" s="195"/>
      <c r="C27" s="195"/>
      <c r="D27" s="195"/>
      <c r="E27" s="195"/>
      <c r="F27" s="195"/>
      <c r="G27" s="195"/>
      <c r="H27" s="187" t="s">
        <v>111</v>
      </c>
      <c r="I27" s="5">
        <v>249899.10650514692</v>
      </c>
      <c r="J27" s="5">
        <f t="shared" si="1"/>
        <v>312373.88313143363</v>
      </c>
      <c r="K27" s="91"/>
      <c r="S27" s="268"/>
    </row>
    <row r="28" spans="1:19" x14ac:dyDescent="0.25">
      <c r="A28" s="196"/>
      <c r="B28" s="197"/>
      <c r="C28" s="197"/>
      <c r="D28" s="197"/>
      <c r="E28" s="197"/>
      <c r="F28" s="197"/>
      <c r="G28" s="197"/>
      <c r="H28" s="211" t="s">
        <v>112</v>
      </c>
      <c r="I28" s="212">
        <v>262359.5533686718</v>
      </c>
      <c r="J28" s="212">
        <f t="shared" si="1"/>
        <v>327949.44171083975</v>
      </c>
      <c r="K28" s="213"/>
      <c r="S28" s="268"/>
    </row>
  </sheetData>
  <mergeCells count="61">
    <mergeCell ref="G26:G28"/>
    <mergeCell ref="A26:A28"/>
    <mergeCell ref="B26:B28"/>
    <mergeCell ref="C26:C28"/>
    <mergeCell ref="D26:D28"/>
    <mergeCell ref="E26:E28"/>
    <mergeCell ref="F26:F28"/>
    <mergeCell ref="G19:G21"/>
    <mergeCell ref="A22:A25"/>
    <mergeCell ref="B22:B25"/>
    <mergeCell ref="C22:C25"/>
    <mergeCell ref="D22:D25"/>
    <mergeCell ref="E22:E25"/>
    <mergeCell ref="F22:F25"/>
    <mergeCell ref="G22:G25"/>
    <mergeCell ref="A19:A21"/>
    <mergeCell ref="B19:B21"/>
    <mergeCell ref="C19:C21"/>
    <mergeCell ref="D19:D21"/>
    <mergeCell ref="E19:E21"/>
    <mergeCell ref="F19:F21"/>
    <mergeCell ref="G13:G15"/>
    <mergeCell ref="A16:A18"/>
    <mergeCell ref="B16:B18"/>
    <mergeCell ref="C16:C18"/>
    <mergeCell ref="D16:D18"/>
    <mergeCell ref="E16:E18"/>
    <mergeCell ref="F16:F18"/>
    <mergeCell ref="G16:G18"/>
    <mergeCell ref="A13:A15"/>
    <mergeCell ref="B13:B15"/>
    <mergeCell ref="C13:C15"/>
    <mergeCell ref="D13:D15"/>
    <mergeCell ref="E13:E15"/>
    <mergeCell ref="F13:F15"/>
    <mergeCell ref="G6:G8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6:F8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62.5703125" style="12" customWidth="1"/>
    <col min="3" max="3" width="29.140625" style="14" hidden="1" customWidth="1"/>
    <col min="4" max="4" width="28.85546875" style="14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384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100"/>
      <c r="D5" s="10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x14ac:dyDescent="0.25">
      <c r="A6" s="82">
        <v>10</v>
      </c>
      <c r="B6" s="35" t="s">
        <v>29</v>
      </c>
      <c r="C6" s="131">
        <v>386.88000000000005</v>
      </c>
      <c r="D6" s="101">
        <f>C6*7.65</f>
        <v>2959.6320000000005</v>
      </c>
      <c r="E6" s="51">
        <f>ROUNDUP(D6,0)</f>
        <v>2960</v>
      </c>
      <c r="F6" s="68">
        <f>+E6*1.25</f>
        <v>3700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x14ac:dyDescent="0.25">
      <c r="A7" s="83">
        <v>11</v>
      </c>
      <c r="B7" s="36" t="s">
        <v>30</v>
      </c>
      <c r="C7" s="133">
        <v>280.48800000000006</v>
      </c>
      <c r="D7" s="101">
        <f t="shared" ref="D7:D70" si="0">C7*7.65</f>
        <v>2145.7332000000006</v>
      </c>
      <c r="E7" s="51">
        <f t="shared" ref="E7:E70" si="1">ROUNDUP(D7,0)</f>
        <v>2146</v>
      </c>
      <c r="F7" s="68">
        <f t="shared" ref="F7:F70" si="2">+E7*1.25</f>
        <v>2682.5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67">
        <v>26</v>
      </c>
      <c r="B8" s="36" t="s">
        <v>31</v>
      </c>
      <c r="C8" s="133">
        <v>386.88000000000005</v>
      </c>
      <c r="D8" s="101">
        <f t="shared" si="0"/>
        <v>2959.6320000000005</v>
      </c>
      <c r="E8" s="51">
        <f t="shared" si="1"/>
        <v>2960</v>
      </c>
      <c r="F8" s="68">
        <f t="shared" si="2"/>
        <v>3700</v>
      </c>
      <c r="G8" s="31"/>
      <c r="H8" s="174"/>
      <c r="I8" s="174"/>
      <c r="J8" s="174"/>
      <c r="K8" s="176"/>
      <c r="L8" s="174"/>
      <c r="M8" s="176"/>
      <c r="N8" s="175"/>
      <c r="O8" s="175"/>
      <c r="P8" s="175"/>
      <c r="Q8" s="175"/>
      <c r="R8" s="175"/>
      <c r="S8" s="175"/>
    </row>
    <row r="9" spans="1:19" s="16" customFormat="1" x14ac:dyDescent="0.25">
      <c r="A9" s="67">
        <v>30</v>
      </c>
      <c r="B9" s="37" t="s">
        <v>32</v>
      </c>
      <c r="C9" s="133">
        <v>822.12</v>
      </c>
      <c r="D9" s="101">
        <f t="shared" si="0"/>
        <v>6289.2180000000008</v>
      </c>
      <c r="E9" s="51">
        <f t="shared" si="1"/>
        <v>6290</v>
      </c>
      <c r="F9" s="68">
        <f t="shared" si="2"/>
        <v>7862.5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19" s="16" customFormat="1" x14ac:dyDescent="0.25">
      <c r="A10" s="83">
        <v>33</v>
      </c>
      <c r="B10" s="36" t="s">
        <v>14</v>
      </c>
      <c r="C10" s="133">
        <v>222.45599999999999</v>
      </c>
      <c r="D10" s="101">
        <f t="shared" si="0"/>
        <v>1701.7883999999999</v>
      </c>
      <c r="E10" s="51">
        <f t="shared" si="1"/>
        <v>1702</v>
      </c>
      <c r="F10" s="68">
        <f t="shared" si="2"/>
        <v>2127.5</v>
      </c>
      <c r="G10" s="31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s="16" customFormat="1" x14ac:dyDescent="0.25">
      <c r="A11" s="83">
        <v>39</v>
      </c>
      <c r="B11" s="36" t="s">
        <v>126</v>
      </c>
      <c r="C11" s="133">
        <v>241.79999999999998</v>
      </c>
      <c r="D11" s="101">
        <f t="shared" si="0"/>
        <v>1849.77</v>
      </c>
      <c r="E11" s="51">
        <f t="shared" si="1"/>
        <v>1850</v>
      </c>
      <c r="F11" s="68">
        <f t="shared" si="2"/>
        <v>2312.5</v>
      </c>
      <c r="G11" s="31"/>
      <c r="H11" s="174"/>
      <c r="I11" s="174"/>
      <c r="J11" s="174"/>
      <c r="K11" s="176"/>
      <c r="L11" s="174"/>
      <c r="M11" s="176"/>
      <c r="N11" s="175"/>
      <c r="O11" s="175"/>
      <c r="P11" s="175"/>
      <c r="Q11" s="175"/>
      <c r="R11" s="175"/>
      <c r="S11" s="175"/>
    </row>
    <row r="12" spans="1:19" s="16" customFormat="1" x14ac:dyDescent="0.25">
      <c r="A12" s="83">
        <v>41</v>
      </c>
      <c r="B12" s="38" t="s">
        <v>127</v>
      </c>
      <c r="C12" s="133">
        <v>96.720000000000013</v>
      </c>
      <c r="D12" s="101">
        <f t="shared" si="0"/>
        <v>739.90800000000013</v>
      </c>
      <c r="E12" s="51">
        <f t="shared" si="1"/>
        <v>740</v>
      </c>
      <c r="F12" s="68">
        <f t="shared" si="2"/>
        <v>925</v>
      </c>
      <c r="G12" s="31"/>
      <c r="H12" s="149"/>
      <c r="I12" s="149"/>
      <c r="J12" s="147"/>
      <c r="K12" s="148"/>
      <c r="L12" s="149"/>
      <c r="M12" s="149"/>
      <c r="N12" s="147"/>
      <c r="O12" s="147"/>
      <c r="P12" s="147"/>
      <c r="Q12" s="147"/>
      <c r="R12" s="149"/>
      <c r="S12" s="149"/>
    </row>
    <row r="13" spans="1:19" s="16" customFormat="1" x14ac:dyDescent="0.25">
      <c r="A13" s="83">
        <v>47</v>
      </c>
      <c r="B13" s="36" t="s">
        <v>33</v>
      </c>
      <c r="C13" s="133">
        <v>628.68000000000006</v>
      </c>
      <c r="D13" s="101">
        <f t="shared" si="0"/>
        <v>4809.402000000001</v>
      </c>
      <c r="E13" s="51">
        <f t="shared" si="1"/>
        <v>4810</v>
      </c>
      <c r="F13" s="68">
        <f t="shared" si="2"/>
        <v>6012.5</v>
      </c>
      <c r="G13" s="31"/>
      <c r="H13" s="174"/>
      <c r="I13" s="174"/>
      <c r="J13" s="174"/>
      <c r="K13" s="176"/>
      <c r="L13" s="175"/>
      <c r="M13" s="175"/>
      <c r="N13" s="174"/>
      <c r="O13" s="174"/>
      <c r="P13" s="174"/>
      <c r="Q13" s="174"/>
      <c r="R13" s="175"/>
      <c r="S13" s="175"/>
    </row>
    <row r="14" spans="1:19" s="16" customFormat="1" x14ac:dyDescent="0.25">
      <c r="A14" s="67">
        <v>65</v>
      </c>
      <c r="B14" s="36" t="s">
        <v>18</v>
      </c>
      <c r="C14" s="133">
        <v>232.12800000000004</v>
      </c>
      <c r="D14" s="101">
        <f t="shared" si="0"/>
        <v>1775.7792000000004</v>
      </c>
      <c r="E14" s="51">
        <f t="shared" si="1"/>
        <v>1776</v>
      </c>
      <c r="F14" s="68">
        <f t="shared" si="2"/>
        <v>2220</v>
      </c>
      <c r="G14" s="31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19" s="16" customFormat="1" x14ac:dyDescent="0.25">
      <c r="A15" s="67">
        <v>100</v>
      </c>
      <c r="B15" s="36" t="s">
        <v>34</v>
      </c>
      <c r="C15" s="133">
        <v>96.720000000000013</v>
      </c>
      <c r="D15" s="101">
        <f t="shared" si="0"/>
        <v>739.90800000000013</v>
      </c>
      <c r="E15" s="51">
        <f t="shared" si="1"/>
        <v>740</v>
      </c>
      <c r="F15" s="68">
        <f t="shared" si="2"/>
        <v>925</v>
      </c>
      <c r="G15" s="31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s="16" customFormat="1" x14ac:dyDescent="0.25">
      <c r="A16" s="67">
        <v>101</v>
      </c>
      <c r="B16" s="36" t="s">
        <v>35</v>
      </c>
      <c r="C16" s="133">
        <v>38.687999999999995</v>
      </c>
      <c r="D16" s="101">
        <f t="shared" si="0"/>
        <v>295.96319999999997</v>
      </c>
      <c r="E16" s="51">
        <f t="shared" si="1"/>
        <v>296</v>
      </c>
      <c r="F16" s="68">
        <f t="shared" si="2"/>
        <v>370</v>
      </c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20" s="16" customFormat="1" ht="15" customHeight="1" x14ac:dyDescent="0.25">
      <c r="A17" s="67">
        <v>114</v>
      </c>
      <c r="B17" s="36" t="s">
        <v>36</v>
      </c>
      <c r="C17" s="133">
        <v>77.375999999999991</v>
      </c>
      <c r="D17" s="101">
        <f t="shared" si="0"/>
        <v>591.92639999999994</v>
      </c>
      <c r="E17" s="51">
        <f t="shared" si="1"/>
        <v>592</v>
      </c>
      <c r="F17" s="68">
        <f t="shared" si="2"/>
        <v>740</v>
      </c>
      <c r="G17" s="32"/>
      <c r="H17" s="174"/>
      <c r="I17" s="174"/>
      <c r="J17" s="174"/>
      <c r="K17" s="176"/>
      <c r="L17" s="174"/>
      <c r="M17" s="176"/>
      <c r="N17" s="174"/>
      <c r="O17" s="176"/>
      <c r="P17" s="174"/>
      <c r="Q17" s="176"/>
      <c r="R17" s="174"/>
      <c r="S17" s="176"/>
    </row>
    <row r="18" spans="1:20" s="16" customFormat="1" ht="15" customHeight="1" x14ac:dyDescent="0.25">
      <c r="A18" s="83">
        <v>140</v>
      </c>
      <c r="B18" s="36" t="s">
        <v>37</v>
      </c>
      <c r="C18" s="133">
        <v>435.24</v>
      </c>
      <c r="D18" s="101">
        <f t="shared" si="0"/>
        <v>3329.5860000000002</v>
      </c>
      <c r="E18" s="51">
        <f t="shared" si="1"/>
        <v>3330</v>
      </c>
      <c r="F18" s="68">
        <f t="shared" si="2"/>
        <v>4162.5</v>
      </c>
      <c r="G18" s="32"/>
      <c r="H18" s="174"/>
      <c r="I18" s="176"/>
      <c r="J18" s="174"/>
      <c r="K18" s="176"/>
      <c r="L18" s="174"/>
      <c r="M18" s="176"/>
      <c r="N18" s="174"/>
      <c r="O18" s="176"/>
      <c r="P18" s="174"/>
      <c r="Q18" s="176"/>
      <c r="R18" s="174"/>
      <c r="S18" s="176"/>
      <c r="T18" s="149"/>
    </row>
    <row r="19" spans="1:20" s="16" customFormat="1" ht="15" customHeight="1" x14ac:dyDescent="0.25">
      <c r="A19" s="67">
        <v>145</v>
      </c>
      <c r="B19" s="37" t="s">
        <v>38</v>
      </c>
      <c r="C19" s="133">
        <v>19.343999999999998</v>
      </c>
      <c r="D19" s="101">
        <f t="shared" si="0"/>
        <v>147.98159999999999</v>
      </c>
      <c r="E19" s="51">
        <f t="shared" si="1"/>
        <v>148</v>
      </c>
      <c r="F19" s="68">
        <f t="shared" si="2"/>
        <v>185</v>
      </c>
      <c r="G19" s="31"/>
      <c r="H19" s="174"/>
      <c r="I19" s="174"/>
      <c r="J19" s="174"/>
      <c r="K19" s="176"/>
      <c r="L19" s="174"/>
      <c r="M19" s="176"/>
      <c r="N19" s="174"/>
      <c r="O19" s="176"/>
      <c r="P19" s="174"/>
      <c r="Q19" s="176"/>
      <c r="R19" s="174"/>
      <c r="S19" s="176"/>
    </row>
    <row r="20" spans="1:20" s="16" customFormat="1" ht="15" customHeight="1" x14ac:dyDescent="0.25">
      <c r="A20" s="67">
        <v>153</v>
      </c>
      <c r="B20" s="36" t="s">
        <v>39</v>
      </c>
      <c r="C20" s="133">
        <v>0</v>
      </c>
      <c r="D20" s="101">
        <f t="shared" si="0"/>
        <v>0</v>
      </c>
      <c r="E20" s="51">
        <f t="shared" si="1"/>
        <v>0</v>
      </c>
      <c r="F20" s="68">
        <f t="shared" si="2"/>
        <v>0</v>
      </c>
      <c r="G20" s="32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20" s="16" customFormat="1" ht="15" customHeight="1" x14ac:dyDescent="0.25">
      <c r="A21" s="67">
        <v>165</v>
      </c>
      <c r="B21" s="36" t="s">
        <v>140</v>
      </c>
      <c r="C21" s="133">
        <v>48.360000000000007</v>
      </c>
      <c r="D21" s="101">
        <f t="shared" si="0"/>
        <v>369.95400000000006</v>
      </c>
      <c r="E21" s="51">
        <f t="shared" si="1"/>
        <v>370</v>
      </c>
      <c r="F21" s="68">
        <f t="shared" si="2"/>
        <v>462.5</v>
      </c>
      <c r="G21" s="32"/>
      <c r="H21" s="147"/>
      <c r="I21" s="147"/>
      <c r="J21" s="147"/>
      <c r="K21" s="148"/>
      <c r="L21" s="147"/>
      <c r="M21" s="148"/>
      <c r="N21" s="147"/>
      <c r="O21" s="148"/>
      <c r="P21" s="147"/>
      <c r="Q21" s="148"/>
      <c r="R21" s="147"/>
      <c r="S21" s="148"/>
    </row>
    <row r="22" spans="1:20" s="16" customFormat="1" ht="15" customHeight="1" x14ac:dyDescent="0.25">
      <c r="A22" s="83">
        <v>167</v>
      </c>
      <c r="B22" s="36" t="s">
        <v>22</v>
      </c>
      <c r="C22" s="133">
        <v>222.45599999999999</v>
      </c>
      <c r="D22" s="101">
        <f t="shared" si="0"/>
        <v>1701.7883999999999</v>
      </c>
      <c r="E22" s="51">
        <f t="shared" si="1"/>
        <v>1702</v>
      </c>
      <c r="F22" s="68">
        <f t="shared" si="2"/>
        <v>2127.5</v>
      </c>
      <c r="G22" s="31"/>
      <c r="H22" s="174"/>
      <c r="I22" s="174"/>
      <c r="J22" s="175"/>
      <c r="K22" s="175"/>
      <c r="L22" s="175"/>
      <c r="M22" s="175"/>
      <c r="N22" s="174"/>
      <c r="O22" s="174"/>
      <c r="P22" s="175"/>
      <c r="Q22" s="175"/>
      <c r="R22" s="175"/>
      <c r="S22" s="175"/>
    </row>
    <row r="23" spans="1:20" s="16" customFormat="1" ht="15" customHeight="1" x14ac:dyDescent="0.25">
      <c r="A23" s="82">
        <v>168</v>
      </c>
      <c r="B23" s="39" t="s">
        <v>40</v>
      </c>
      <c r="C23" s="132">
        <v>145.08000000000001</v>
      </c>
      <c r="D23" s="101">
        <f t="shared" si="0"/>
        <v>1109.8620000000001</v>
      </c>
      <c r="E23" s="51">
        <f t="shared" si="1"/>
        <v>1110</v>
      </c>
      <c r="F23" s="68">
        <f t="shared" si="2"/>
        <v>1387.5</v>
      </c>
      <c r="G23" s="31"/>
      <c r="H23" s="174"/>
      <c r="I23" s="174"/>
      <c r="J23" s="175"/>
      <c r="K23" s="175"/>
      <c r="L23" s="175"/>
      <c r="M23" s="175"/>
      <c r="N23" s="174"/>
      <c r="O23" s="174"/>
      <c r="P23" s="175"/>
      <c r="Q23" s="175"/>
      <c r="R23" s="175"/>
      <c r="S23" s="175"/>
    </row>
    <row r="24" spans="1:20" s="16" customFormat="1" ht="15" customHeight="1" x14ac:dyDescent="0.25">
      <c r="A24" s="73">
        <v>169</v>
      </c>
      <c r="B24" s="35" t="s">
        <v>19</v>
      </c>
      <c r="C24" s="105">
        <v>319.17599999999999</v>
      </c>
      <c r="D24" s="105">
        <f t="shared" si="0"/>
        <v>2441.6963999999998</v>
      </c>
      <c r="E24" s="52">
        <f t="shared" si="1"/>
        <v>2442</v>
      </c>
      <c r="F24" s="74">
        <f t="shared" si="2"/>
        <v>3052.5</v>
      </c>
      <c r="G24" s="31"/>
      <c r="H24" s="174"/>
      <c r="I24" s="174"/>
      <c r="J24" s="175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20" s="16" customFormat="1" ht="15" customHeight="1" x14ac:dyDescent="0.25">
      <c r="A25" s="71"/>
      <c r="B25" s="119" t="s">
        <v>141</v>
      </c>
      <c r="C25" s="106">
        <v>174.096</v>
      </c>
      <c r="D25" s="116">
        <f t="shared" si="0"/>
        <v>1331.8344000000002</v>
      </c>
      <c r="E25" s="53">
        <f t="shared" si="1"/>
        <v>1332</v>
      </c>
      <c r="F25" s="72">
        <f t="shared" si="2"/>
        <v>1665</v>
      </c>
      <c r="G25" s="32"/>
      <c r="H25" s="174"/>
      <c r="I25" s="176"/>
      <c r="J25" s="174"/>
      <c r="K25" s="174"/>
      <c r="L25" s="174"/>
      <c r="M25" s="174"/>
      <c r="N25" s="174"/>
      <c r="O25" s="176"/>
      <c r="P25" s="174"/>
      <c r="Q25" s="174"/>
      <c r="R25" s="174"/>
      <c r="S25" s="174"/>
    </row>
    <row r="26" spans="1:20" s="16" customFormat="1" ht="15" customHeight="1" x14ac:dyDescent="0.25">
      <c r="A26" s="83">
        <v>171</v>
      </c>
      <c r="B26" s="36" t="s">
        <v>41</v>
      </c>
      <c r="C26" s="101">
        <v>183.768</v>
      </c>
      <c r="D26" s="101">
        <f t="shared" si="0"/>
        <v>1405.8252</v>
      </c>
      <c r="E26" s="51">
        <f t="shared" si="1"/>
        <v>1406</v>
      </c>
      <c r="F26" s="68">
        <f t="shared" si="2"/>
        <v>1757.5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20" s="16" customFormat="1" ht="15" customHeight="1" x14ac:dyDescent="0.25">
      <c r="A27" s="82">
        <v>179</v>
      </c>
      <c r="B27" s="39" t="s">
        <v>128</v>
      </c>
      <c r="C27" s="104">
        <v>338.52</v>
      </c>
      <c r="D27" s="101">
        <f t="shared" si="0"/>
        <v>2589.6779999999999</v>
      </c>
      <c r="E27" s="51">
        <f t="shared" si="1"/>
        <v>2590</v>
      </c>
      <c r="F27" s="68">
        <f t="shared" si="2"/>
        <v>3237.5</v>
      </c>
      <c r="G27" s="31"/>
      <c r="H27" s="147"/>
      <c r="I27" s="147"/>
      <c r="J27" s="147"/>
      <c r="K27" s="148"/>
      <c r="L27" s="147"/>
      <c r="M27" s="148"/>
      <c r="N27" s="147"/>
      <c r="O27" s="148"/>
      <c r="P27" s="147"/>
      <c r="Q27" s="148"/>
      <c r="R27" s="147"/>
      <c r="S27" s="148"/>
    </row>
    <row r="28" spans="1:20" s="16" customFormat="1" ht="15" customHeight="1" x14ac:dyDescent="0.25">
      <c r="A28" s="67">
        <v>235</v>
      </c>
      <c r="B28" s="37" t="s">
        <v>15</v>
      </c>
      <c r="C28" s="102">
        <v>96.720000000000013</v>
      </c>
      <c r="D28" s="101">
        <f t="shared" si="0"/>
        <v>739.90800000000013</v>
      </c>
      <c r="E28" s="51">
        <f t="shared" si="1"/>
        <v>740</v>
      </c>
      <c r="F28" s="68">
        <f t="shared" si="2"/>
        <v>925</v>
      </c>
      <c r="G28" s="31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</row>
    <row r="29" spans="1:20" s="16" customFormat="1" ht="15" customHeight="1" x14ac:dyDescent="0.25">
      <c r="A29" s="67">
        <v>236</v>
      </c>
      <c r="B29" s="36" t="s">
        <v>42</v>
      </c>
      <c r="C29" s="101">
        <v>531.96</v>
      </c>
      <c r="D29" s="101">
        <f t="shared" si="0"/>
        <v>4069.4940000000006</v>
      </c>
      <c r="E29" s="51">
        <f t="shared" si="1"/>
        <v>4070</v>
      </c>
      <c r="F29" s="68">
        <f t="shared" si="2"/>
        <v>5087.5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20" s="16" customFormat="1" ht="15" customHeight="1" x14ac:dyDescent="0.25">
      <c r="A30" s="67">
        <v>273</v>
      </c>
      <c r="B30" s="37" t="s">
        <v>43</v>
      </c>
      <c r="C30" s="102">
        <v>1112.28</v>
      </c>
      <c r="D30" s="101">
        <f t="shared" si="0"/>
        <v>8508.9420000000009</v>
      </c>
      <c r="E30" s="51">
        <f t="shared" si="1"/>
        <v>8509</v>
      </c>
      <c r="F30" s="68">
        <f t="shared" si="2"/>
        <v>10636.25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67">
        <v>276</v>
      </c>
      <c r="B31" s="37" t="s">
        <v>44</v>
      </c>
      <c r="C31" s="102">
        <v>19.343999999999998</v>
      </c>
      <c r="D31" s="101">
        <f t="shared" si="0"/>
        <v>147.98159999999999</v>
      </c>
      <c r="E31" s="51">
        <f t="shared" si="1"/>
        <v>148</v>
      </c>
      <c r="F31" s="68">
        <f t="shared" si="2"/>
        <v>185</v>
      </c>
      <c r="G31" s="31"/>
      <c r="H31" s="174"/>
      <c r="I31" s="174"/>
      <c r="J31" s="174"/>
      <c r="K31" s="176"/>
      <c r="L31" s="174"/>
      <c r="M31" s="176"/>
      <c r="N31" s="174"/>
      <c r="O31" s="176"/>
      <c r="P31" s="174"/>
      <c r="Q31" s="176"/>
      <c r="R31" s="174"/>
      <c r="S31" s="176"/>
    </row>
    <row r="32" spans="1:20" s="16" customFormat="1" ht="15" customHeight="1" x14ac:dyDescent="0.25">
      <c r="A32" s="83">
        <v>289</v>
      </c>
      <c r="B32" s="36" t="s">
        <v>45</v>
      </c>
      <c r="C32" s="101">
        <v>19.343999999999998</v>
      </c>
      <c r="D32" s="101">
        <f t="shared" si="0"/>
        <v>147.98159999999999</v>
      </c>
      <c r="E32" s="51">
        <f t="shared" si="1"/>
        <v>148</v>
      </c>
      <c r="F32" s="68">
        <f t="shared" si="2"/>
        <v>185</v>
      </c>
      <c r="G32" s="31"/>
      <c r="H32" s="174"/>
      <c r="I32" s="174"/>
      <c r="J32" s="174"/>
      <c r="K32" s="176"/>
      <c r="L32" s="174"/>
      <c r="M32" s="176"/>
      <c r="N32" s="174"/>
      <c r="O32" s="176"/>
      <c r="P32" s="174"/>
      <c r="Q32" s="176"/>
      <c r="R32" s="174"/>
      <c r="S32" s="176"/>
    </row>
    <row r="33" spans="1:19" s="16" customFormat="1" x14ac:dyDescent="0.25">
      <c r="A33" s="83">
        <v>298</v>
      </c>
      <c r="B33" s="36" t="s">
        <v>46</v>
      </c>
      <c r="C33" s="101">
        <v>48.360000000000007</v>
      </c>
      <c r="D33" s="101">
        <f t="shared" si="0"/>
        <v>369.95400000000006</v>
      </c>
      <c r="E33" s="51">
        <f t="shared" si="1"/>
        <v>370</v>
      </c>
      <c r="F33" s="68">
        <f t="shared" si="2"/>
        <v>462.5</v>
      </c>
      <c r="G33" s="31"/>
      <c r="H33" s="174"/>
      <c r="I33" s="174"/>
      <c r="J33" s="174"/>
      <c r="K33" s="176"/>
      <c r="L33" s="174"/>
      <c r="M33" s="176"/>
      <c r="N33" s="174"/>
      <c r="O33" s="174"/>
      <c r="P33" s="174"/>
      <c r="Q33" s="174"/>
      <c r="R33" s="174"/>
      <c r="S33" s="174"/>
    </row>
    <row r="34" spans="1:19" s="16" customFormat="1" x14ac:dyDescent="0.25">
      <c r="A34" s="83">
        <v>308</v>
      </c>
      <c r="B34" s="36" t="s">
        <v>47</v>
      </c>
      <c r="C34" s="101">
        <v>0</v>
      </c>
      <c r="D34" s="101">
        <f t="shared" si="0"/>
        <v>0</v>
      </c>
      <c r="E34" s="51">
        <f t="shared" si="1"/>
        <v>0</v>
      </c>
      <c r="F34" s="68">
        <f t="shared" si="2"/>
        <v>0</v>
      </c>
      <c r="G34" s="31"/>
      <c r="H34" s="174"/>
      <c r="I34" s="174"/>
      <c r="J34" s="174"/>
      <c r="K34" s="176"/>
      <c r="L34" s="174"/>
      <c r="M34" s="176"/>
      <c r="N34" s="174"/>
      <c r="O34" s="174"/>
      <c r="P34" s="174"/>
      <c r="Q34" s="174"/>
      <c r="R34" s="174"/>
      <c r="S34" s="174"/>
    </row>
    <row r="35" spans="1:19" s="16" customFormat="1" x14ac:dyDescent="0.25">
      <c r="A35" s="67">
        <v>312</v>
      </c>
      <c r="B35" s="37" t="s">
        <v>48</v>
      </c>
      <c r="C35" s="102">
        <v>38.687999999999995</v>
      </c>
      <c r="D35" s="101">
        <f t="shared" si="0"/>
        <v>295.96319999999997</v>
      </c>
      <c r="E35" s="51">
        <f t="shared" si="1"/>
        <v>296</v>
      </c>
      <c r="F35" s="68">
        <f t="shared" si="2"/>
        <v>370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67">
        <v>322</v>
      </c>
      <c r="B36" s="37" t="s">
        <v>129</v>
      </c>
      <c r="C36" s="102">
        <v>222.45599999999999</v>
      </c>
      <c r="D36" s="101">
        <f t="shared" si="0"/>
        <v>1701.7883999999999</v>
      </c>
      <c r="E36" s="51">
        <f t="shared" si="1"/>
        <v>1702</v>
      </c>
      <c r="F36" s="68">
        <f t="shared" si="2"/>
        <v>2127.5</v>
      </c>
      <c r="G36" s="31"/>
      <c r="H36" s="147"/>
      <c r="I36" s="147"/>
      <c r="J36" s="147"/>
      <c r="K36" s="148"/>
      <c r="L36" s="147"/>
      <c r="M36" s="148"/>
      <c r="N36" s="147"/>
      <c r="O36" s="148"/>
      <c r="P36" s="147"/>
      <c r="Q36" s="148"/>
      <c r="R36" s="147"/>
      <c r="S36" s="148"/>
    </row>
    <row r="37" spans="1:19" s="16" customFormat="1" x14ac:dyDescent="0.25">
      <c r="A37" s="67">
        <v>329</v>
      </c>
      <c r="B37" s="36" t="s">
        <v>49</v>
      </c>
      <c r="C37" s="101">
        <v>125.736</v>
      </c>
      <c r="D37" s="101">
        <f t="shared" si="0"/>
        <v>961.88040000000012</v>
      </c>
      <c r="E37" s="51">
        <f t="shared" si="1"/>
        <v>962</v>
      </c>
      <c r="F37" s="68">
        <f t="shared" si="2"/>
        <v>1202.5</v>
      </c>
      <c r="G37" s="32"/>
      <c r="H37" s="174"/>
      <c r="I37" s="174"/>
      <c r="J37" s="174"/>
      <c r="K37" s="176"/>
      <c r="L37" s="175"/>
      <c r="M37" s="175"/>
      <c r="N37" s="174"/>
      <c r="O37" s="176"/>
      <c r="P37" s="174"/>
      <c r="Q37" s="176"/>
      <c r="R37" s="175"/>
      <c r="S37" s="176"/>
    </row>
    <row r="38" spans="1:19" s="16" customFormat="1" x14ac:dyDescent="0.25">
      <c r="A38" s="83">
        <v>346</v>
      </c>
      <c r="B38" s="36" t="s">
        <v>50</v>
      </c>
      <c r="C38" s="101">
        <v>96.720000000000013</v>
      </c>
      <c r="D38" s="101">
        <f t="shared" si="0"/>
        <v>739.90800000000013</v>
      </c>
      <c r="E38" s="51">
        <f t="shared" si="1"/>
        <v>740</v>
      </c>
      <c r="F38" s="68">
        <f t="shared" si="2"/>
        <v>925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67">
        <v>370</v>
      </c>
      <c r="B39" s="37" t="s">
        <v>25</v>
      </c>
      <c r="C39" s="102">
        <v>96.720000000000013</v>
      </c>
      <c r="D39" s="101">
        <f t="shared" si="0"/>
        <v>739.90800000000013</v>
      </c>
      <c r="E39" s="51">
        <f t="shared" si="1"/>
        <v>740</v>
      </c>
      <c r="F39" s="68">
        <f t="shared" si="2"/>
        <v>925</v>
      </c>
      <c r="G39" s="31"/>
      <c r="H39" s="174"/>
      <c r="I39" s="174"/>
      <c r="J39" s="175"/>
      <c r="K39" s="175"/>
      <c r="L39" s="175"/>
      <c r="M39" s="175"/>
      <c r="N39" s="174"/>
      <c r="O39" s="176"/>
      <c r="P39" s="175"/>
      <c r="Q39" s="175"/>
      <c r="R39" s="175"/>
      <c r="S39" s="175"/>
    </row>
    <row r="40" spans="1:19" s="16" customFormat="1" x14ac:dyDescent="0.25">
      <c r="A40" s="83">
        <v>386</v>
      </c>
      <c r="B40" s="36" t="s">
        <v>51</v>
      </c>
      <c r="C40" s="101">
        <v>241.79999999999998</v>
      </c>
      <c r="D40" s="101">
        <f t="shared" si="0"/>
        <v>1849.77</v>
      </c>
      <c r="E40" s="51">
        <f t="shared" si="1"/>
        <v>1850</v>
      </c>
      <c r="F40" s="68">
        <f t="shared" si="2"/>
        <v>2312.5</v>
      </c>
      <c r="G40" s="31"/>
      <c r="H40" s="174"/>
      <c r="I40" s="174"/>
      <c r="J40" s="174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x14ac:dyDescent="0.25">
      <c r="A41" s="67">
        <v>390</v>
      </c>
      <c r="B41" s="36" t="s">
        <v>52</v>
      </c>
      <c r="C41" s="101">
        <v>145.08000000000001</v>
      </c>
      <c r="D41" s="101">
        <f t="shared" si="0"/>
        <v>1109.8620000000001</v>
      </c>
      <c r="E41" s="51">
        <f t="shared" si="1"/>
        <v>1110</v>
      </c>
      <c r="F41" s="68">
        <f t="shared" si="2"/>
        <v>1387.5</v>
      </c>
      <c r="G41" s="31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x14ac:dyDescent="0.25">
      <c r="A42" s="69">
        <v>424</v>
      </c>
      <c r="B42" s="39" t="s">
        <v>53</v>
      </c>
      <c r="C42" s="104">
        <v>38.687999999999995</v>
      </c>
      <c r="D42" s="101">
        <f t="shared" si="0"/>
        <v>295.96319999999997</v>
      </c>
      <c r="E42" s="51">
        <f t="shared" si="1"/>
        <v>296</v>
      </c>
      <c r="F42" s="68">
        <f t="shared" si="2"/>
        <v>370</v>
      </c>
      <c r="G42" s="31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67">
        <v>437</v>
      </c>
      <c r="B43" s="36" t="s">
        <v>54</v>
      </c>
      <c r="C43" s="101">
        <v>241.79999999999998</v>
      </c>
      <c r="D43" s="101">
        <f t="shared" si="0"/>
        <v>1849.77</v>
      </c>
      <c r="E43" s="51">
        <f t="shared" si="1"/>
        <v>1850</v>
      </c>
      <c r="F43" s="68">
        <f t="shared" si="2"/>
        <v>2312.5</v>
      </c>
      <c r="G43" s="31"/>
      <c r="H43" s="174"/>
      <c r="I43" s="174"/>
      <c r="J43" s="175"/>
      <c r="K43" s="176"/>
      <c r="L43" s="174"/>
      <c r="M43" s="176"/>
      <c r="N43" s="174"/>
      <c r="O43" s="176"/>
      <c r="P43" s="174"/>
      <c r="Q43" s="176"/>
      <c r="R43" s="174"/>
      <c r="S43" s="176"/>
    </row>
    <row r="44" spans="1:19" s="16" customFormat="1" x14ac:dyDescent="0.25">
      <c r="A44" s="82">
        <v>439</v>
      </c>
      <c r="B44" s="39" t="s">
        <v>16</v>
      </c>
      <c r="C44" s="104">
        <v>96.720000000000013</v>
      </c>
      <c r="D44" s="101">
        <f t="shared" si="0"/>
        <v>739.90800000000013</v>
      </c>
      <c r="E44" s="51">
        <f t="shared" si="1"/>
        <v>740</v>
      </c>
      <c r="F44" s="68">
        <f t="shared" si="2"/>
        <v>925</v>
      </c>
      <c r="G44" s="31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s="16" customFormat="1" x14ac:dyDescent="0.25">
      <c r="A45" s="73">
        <v>454</v>
      </c>
      <c r="B45" s="35" t="s">
        <v>55</v>
      </c>
      <c r="C45" s="105">
        <v>212.78399999999999</v>
      </c>
      <c r="D45" s="105">
        <f t="shared" si="0"/>
        <v>1627.7976000000001</v>
      </c>
      <c r="E45" s="52">
        <f t="shared" si="1"/>
        <v>1628</v>
      </c>
      <c r="F45" s="74">
        <f t="shared" si="2"/>
        <v>2035</v>
      </c>
      <c r="G45" s="31"/>
      <c r="H45" s="174"/>
      <c r="I45" s="174"/>
      <c r="J45" s="175"/>
      <c r="K45" s="176"/>
      <c r="L45" s="174"/>
      <c r="M45" s="176"/>
      <c r="N45" s="174"/>
      <c r="O45" s="176"/>
      <c r="P45" s="174"/>
      <c r="Q45" s="176"/>
      <c r="R45" s="174"/>
      <c r="S45" s="176"/>
    </row>
    <row r="46" spans="1:19" s="16" customFormat="1" x14ac:dyDescent="0.25">
      <c r="A46" s="71"/>
      <c r="B46" s="119" t="s">
        <v>141</v>
      </c>
      <c r="C46" s="106">
        <v>67.703999999999994</v>
      </c>
      <c r="D46" s="116">
        <f t="shared" si="0"/>
        <v>517.93560000000002</v>
      </c>
      <c r="E46" s="53">
        <f t="shared" si="1"/>
        <v>518</v>
      </c>
      <c r="F46" s="72">
        <f t="shared" si="2"/>
        <v>647.5</v>
      </c>
      <c r="G46" s="32"/>
      <c r="H46" s="174"/>
      <c r="I46" s="176"/>
      <c r="J46" s="174"/>
      <c r="K46" s="174"/>
      <c r="L46" s="174"/>
      <c r="M46" s="174"/>
      <c r="N46" s="174"/>
      <c r="O46" s="176"/>
      <c r="P46" s="174"/>
      <c r="Q46" s="176"/>
      <c r="R46" s="174"/>
      <c r="S46" s="176"/>
    </row>
    <row r="47" spans="1:19" s="22" customFormat="1" x14ac:dyDescent="0.25">
      <c r="A47" s="84">
        <v>499</v>
      </c>
      <c r="B47" s="38" t="s">
        <v>56</v>
      </c>
      <c r="C47" s="103">
        <v>319.17599999999999</v>
      </c>
      <c r="D47" s="101">
        <f t="shared" si="0"/>
        <v>2441.6963999999998</v>
      </c>
      <c r="E47" s="51">
        <f t="shared" si="1"/>
        <v>2442</v>
      </c>
      <c r="F47" s="68">
        <f t="shared" si="2"/>
        <v>3052.5</v>
      </c>
      <c r="G47" s="33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 s="16" customFormat="1" x14ac:dyDescent="0.25">
      <c r="A48" s="83">
        <v>529</v>
      </c>
      <c r="B48" s="36" t="s">
        <v>57</v>
      </c>
      <c r="C48" s="101">
        <v>309.50399999999996</v>
      </c>
      <c r="D48" s="101">
        <f t="shared" si="0"/>
        <v>2367.7055999999998</v>
      </c>
      <c r="E48" s="51">
        <f t="shared" si="1"/>
        <v>2368</v>
      </c>
      <c r="F48" s="68">
        <f t="shared" si="2"/>
        <v>2960</v>
      </c>
      <c r="G48" s="31"/>
      <c r="H48" s="174"/>
      <c r="I48" s="174"/>
      <c r="J48" s="175"/>
      <c r="K48" s="175"/>
      <c r="L48" s="175"/>
      <c r="M48" s="175"/>
      <c r="N48" s="174"/>
      <c r="O48" s="174"/>
      <c r="P48" s="175"/>
      <c r="Q48" s="175"/>
      <c r="R48" s="175"/>
      <c r="S48" s="175"/>
    </row>
    <row r="49" spans="1:19" s="16" customFormat="1" x14ac:dyDescent="0.25">
      <c r="A49" s="83">
        <v>533</v>
      </c>
      <c r="B49" s="36" t="s">
        <v>58</v>
      </c>
      <c r="C49" s="101">
        <v>967.19999999999993</v>
      </c>
      <c r="D49" s="101">
        <f t="shared" si="0"/>
        <v>7399.08</v>
      </c>
      <c r="E49" s="51">
        <f t="shared" si="1"/>
        <v>7400</v>
      </c>
      <c r="F49" s="68">
        <f t="shared" si="2"/>
        <v>9250</v>
      </c>
      <c r="G49" s="31"/>
      <c r="H49" s="174"/>
      <c r="I49" s="174"/>
      <c r="J49" s="174"/>
      <c r="K49" s="176"/>
      <c r="L49" s="174"/>
      <c r="M49" s="176"/>
      <c r="N49" s="174"/>
      <c r="O49" s="174"/>
      <c r="P49" s="174"/>
      <c r="Q49" s="174"/>
      <c r="R49" s="174"/>
      <c r="S49" s="174"/>
    </row>
    <row r="50" spans="1:19" s="16" customFormat="1" x14ac:dyDescent="0.25">
      <c r="A50" s="67">
        <v>583</v>
      </c>
      <c r="B50" s="36" t="s">
        <v>59</v>
      </c>
      <c r="C50" s="101">
        <v>677.04</v>
      </c>
      <c r="D50" s="101">
        <f t="shared" si="0"/>
        <v>5179.3559999999998</v>
      </c>
      <c r="E50" s="51">
        <f t="shared" si="1"/>
        <v>5180</v>
      </c>
      <c r="F50" s="68">
        <f t="shared" si="2"/>
        <v>6475</v>
      </c>
      <c r="G50" s="31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x14ac:dyDescent="0.25">
      <c r="A51" s="67">
        <v>584</v>
      </c>
      <c r="B51" s="36" t="s">
        <v>60</v>
      </c>
      <c r="C51" s="101">
        <v>319.17599999999999</v>
      </c>
      <c r="D51" s="101">
        <f t="shared" si="0"/>
        <v>2441.6963999999998</v>
      </c>
      <c r="E51" s="51">
        <f t="shared" si="1"/>
        <v>2442</v>
      </c>
      <c r="F51" s="68">
        <f t="shared" si="2"/>
        <v>3052.5</v>
      </c>
      <c r="G51" s="31"/>
      <c r="H51" s="174"/>
      <c r="I51" s="174"/>
      <c r="J51" s="174"/>
      <c r="K51" s="176"/>
      <c r="L51" s="175"/>
      <c r="M51" s="175"/>
      <c r="N51" s="175"/>
      <c r="O51" s="175"/>
      <c r="P51" s="175"/>
      <c r="Q51" s="175"/>
      <c r="R51" s="175"/>
      <c r="S51" s="175"/>
    </row>
    <row r="52" spans="1:19" s="16" customFormat="1" x14ac:dyDescent="0.25">
      <c r="A52" s="83">
        <v>602</v>
      </c>
      <c r="B52" s="36" t="s">
        <v>61</v>
      </c>
      <c r="C52" s="101">
        <v>48.360000000000007</v>
      </c>
      <c r="D52" s="101">
        <f t="shared" si="0"/>
        <v>369.95400000000006</v>
      </c>
      <c r="E52" s="51">
        <f t="shared" si="1"/>
        <v>370</v>
      </c>
      <c r="F52" s="68">
        <f t="shared" si="2"/>
        <v>462.5</v>
      </c>
      <c r="G52" s="31"/>
      <c r="H52" s="174"/>
      <c r="I52" s="174"/>
      <c r="J52" s="174"/>
      <c r="K52" s="176"/>
      <c r="L52" s="174"/>
      <c r="M52" s="176"/>
      <c r="N52" s="174"/>
      <c r="O52" s="174"/>
      <c r="P52" s="174"/>
      <c r="Q52" s="174"/>
      <c r="R52" s="174"/>
      <c r="S52" s="174"/>
    </row>
    <row r="53" spans="1:19" s="16" customFormat="1" x14ac:dyDescent="0.25">
      <c r="A53" s="83">
        <v>603</v>
      </c>
      <c r="B53" s="36" t="s">
        <v>62</v>
      </c>
      <c r="C53" s="101">
        <v>464.25600000000009</v>
      </c>
      <c r="D53" s="101">
        <f t="shared" si="0"/>
        <v>3551.5584000000008</v>
      </c>
      <c r="E53" s="51">
        <f t="shared" si="1"/>
        <v>3552</v>
      </c>
      <c r="F53" s="68">
        <f t="shared" si="2"/>
        <v>4440</v>
      </c>
      <c r="G53" s="31"/>
      <c r="H53" s="174"/>
      <c r="I53" s="174"/>
      <c r="J53" s="174"/>
      <c r="K53" s="176"/>
      <c r="L53" s="174"/>
      <c r="M53" s="176"/>
      <c r="N53" s="174"/>
      <c r="O53" s="174"/>
      <c r="P53" s="174"/>
      <c r="Q53" s="174"/>
      <c r="R53" s="174"/>
      <c r="S53" s="174"/>
    </row>
    <row r="54" spans="1:19" s="16" customFormat="1" x14ac:dyDescent="0.25">
      <c r="A54" s="83">
        <v>605</v>
      </c>
      <c r="B54" s="36" t="s">
        <v>20</v>
      </c>
      <c r="C54" s="101">
        <v>880.15200000000016</v>
      </c>
      <c r="D54" s="101">
        <f t="shared" si="0"/>
        <v>6733.1628000000019</v>
      </c>
      <c r="E54" s="51">
        <f t="shared" si="1"/>
        <v>6734</v>
      </c>
      <c r="F54" s="68">
        <f t="shared" si="2"/>
        <v>8417.5</v>
      </c>
      <c r="G54" s="31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</row>
    <row r="55" spans="1:19" s="16" customFormat="1" x14ac:dyDescent="0.25">
      <c r="A55" s="83">
        <v>629</v>
      </c>
      <c r="B55" s="36" t="s">
        <v>63</v>
      </c>
      <c r="C55" s="101">
        <v>174.096</v>
      </c>
      <c r="D55" s="101">
        <f t="shared" si="0"/>
        <v>1331.8344000000002</v>
      </c>
      <c r="E55" s="51">
        <f t="shared" si="1"/>
        <v>1332</v>
      </c>
      <c r="F55" s="68">
        <f t="shared" si="2"/>
        <v>1665</v>
      </c>
      <c r="G55" s="31"/>
      <c r="H55" s="174"/>
      <c r="I55" s="174"/>
      <c r="J55" s="175"/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s="16" customFormat="1" x14ac:dyDescent="0.25">
      <c r="A56" s="83">
        <v>641</v>
      </c>
      <c r="B56" s="38" t="s">
        <v>64</v>
      </c>
      <c r="C56" s="103">
        <v>67.703999999999994</v>
      </c>
      <c r="D56" s="101">
        <f t="shared" si="0"/>
        <v>517.93560000000002</v>
      </c>
      <c r="E56" s="51">
        <f t="shared" si="1"/>
        <v>518</v>
      </c>
      <c r="F56" s="68">
        <f t="shared" si="2"/>
        <v>647.5</v>
      </c>
      <c r="G56" s="31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</row>
    <row r="57" spans="1:19" s="16" customFormat="1" x14ac:dyDescent="0.25">
      <c r="A57" s="83">
        <v>684</v>
      </c>
      <c r="B57" s="38" t="s">
        <v>130</v>
      </c>
      <c r="C57" s="103">
        <v>77.375999999999991</v>
      </c>
      <c r="D57" s="101">
        <f t="shared" si="0"/>
        <v>591.92639999999994</v>
      </c>
      <c r="E57" s="51">
        <f t="shared" si="1"/>
        <v>592</v>
      </c>
      <c r="F57" s="68">
        <f t="shared" si="2"/>
        <v>740</v>
      </c>
      <c r="G57" s="31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</row>
    <row r="58" spans="1:19" s="16" customFormat="1" x14ac:dyDescent="0.25">
      <c r="A58" s="82">
        <v>691</v>
      </c>
      <c r="B58" s="39" t="s">
        <v>23</v>
      </c>
      <c r="C58" s="104">
        <v>638.35199999999998</v>
      </c>
      <c r="D58" s="105">
        <f t="shared" si="0"/>
        <v>4883.3927999999996</v>
      </c>
      <c r="E58" s="52">
        <f t="shared" si="1"/>
        <v>4884</v>
      </c>
      <c r="F58" s="74">
        <f t="shared" si="2"/>
        <v>6105</v>
      </c>
      <c r="G58" s="31"/>
      <c r="H58" s="174"/>
      <c r="I58" s="174"/>
      <c r="J58" s="175"/>
      <c r="K58" s="175"/>
      <c r="L58" s="175"/>
      <c r="M58" s="175"/>
      <c r="N58" s="174"/>
      <c r="O58" s="176"/>
      <c r="P58" s="174"/>
      <c r="Q58" s="176"/>
      <c r="R58" s="174"/>
      <c r="S58" s="176"/>
    </row>
    <row r="59" spans="1:19" s="16" customFormat="1" x14ac:dyDescent="0.25">
      <c r="A59" s="82"/>
      <c r="B59" s="119" t="s">
        <v>141</v>
      </c>
      <c r="C59" s="107">
        <v>328.84799999999996</v>
      </c>
      <c r="D59" s="116">
        <f t="shared" si="0"/>
        <v>2515.6871999999998</v>
      </c>
      <c r="E59" s="53">
        <f t="shared" si="1"/>
        <v>2516</v>
      </c>
      <c r="F59" s="72">
        <f t="shared" si="2"/>
        <v>3145</v>
      </c>
      <c r="G59" s="31"/>
      <c r="H59" s="174"/>
      <c r="I59" s="174"/>
      <c r="J59" s="174"/>
      <c r="K59" s="174"/>
      <c r="L59" s="174"/>
      <c r="M59" s="174"/>
      <c r="N59" s="174"/>
      <c r="O59" s="176"/>
      <c r="P59" s="174"/>
      <c r="Q59" s="174"/>
      <c r="R59" s="174"/>
      <c r="S59" s="174"/>
    </row>
    <row r="60" spans="1:19" s="16" customFormat="1" x14ac:dyDescent="0.25">
      <c r="A60" s="83">
        <v>727</v>
      </c>
      <c r="B60" s="36" t="s">
        <v>17</v>
      </c>
      <c r="C60" s="101">
        <v>48.360000000000007</v>
      </c>
      <c r="D60" s="101">
        <f t="shared" si="0"/>
        <v>369.95400000000006</v>
      </c>
      <c r="E60" s="51">
        <f t="shared" si="1"/>
        <v>370</v>
      </c>
      <c r="F60" s="68">
        <f t="shared" si="2"/>
        <v>462.5</v>
      </c>
      <c r="G60" s="31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</row>
    <row r="61" spans="1:19" s="16" customFormat="1" x14ac:dyDescent="0.25">
      <c r="A61" s="83">
        <v>729</v>
      </c>
      <c r="B61" s="36" t="s">
        <v>131</v>
      </c>
      <c r="C61" s="101">
        <v>319.17599999999999</v>
      </c>
      <c r="D61" s="101">
        <f t="shared" si="0"/>
        <v>2441.6963999999998</v>
      </c>
      <c r="E61" s="51">
        <f t="shared" si="1"/>
        <v>2442</v>
      </c>
      <c r="F61" s="68">
        <f t="shared" si="2"/>
        <v>3052.5</v>
      </c>
      <c r="G61" s="31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1:19" s="16" customFormat="1" x14ac:dyDescent="0.25">
      <c r="A62" s="83">
        <v>752</v>
      </c>
      <c r="B62" s="36" t="s">
        <v>65</v>
      </c>
      <c r="C62" s="101">
        <v>193.44000000000003</v>
      </c>
      <c r="D62" s="101">
        <f t="shared" si="0"/>
        <v>1479.8160000000003</v>
      </c>
      <c r="E62" s="51">
        <f t="shared" si="1"/>
        <v>1480</v>
      </c>
      <c r="F62" s="68">
        <f t="shared" si="2"/>
        <v>1850</v>
      </c>
      <c r="G62" s="32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16" customFormat="1" x14ac:dyDescent="0.25">
      <c r="A63" s="83">
        <v>769</v>
      </c>
      <c r="B63" s="36" t="s">
        <v>66</v>
      </c>
      <c r="C63" s="101">
        <v>725.4</v>
      </c>
      <c r="D63" s="101">
        <f t="shared" si="0"/>
        <v>5549.31</v>
      </c>
      <c r="E63" s="51">
        <f t="shared" si="1"/>
        <v>5550</v>
      </c>
      <c r="F63" s="68">
        <f t="shared" si="2"/>
        <v>6937.5</v>
      </c>
      <c r="G63" s="32"/>
      <c r="H63" s="174"/>
      <c r="I63" s="174"/>
      <c r="J63" s="174"/>
      <c r="K63" s="176"/>
      <c r="L63" s="174"/>
      <c r="M63" s="176"/>
      <c r="N63" s="174"/>
      <c r="O63" s="176"/>
      <c r="P63" s="174"/>
      <c r="Q63" s="176"/>
      <c r="R63" s="174"/>
      <c r="S63" s="176"/>
    </row>
    <row r="64" spans="1:19" s="16" customFormat="1" x14ac:dyDescent="0.25">
      <c r="A64" s="67">
        <v>790</v>
      </c>
      <c r="B64" s="36" t="s">
        <v>67</v>
      </c>
      <c r="C64" s="101">
        <v>386.88000000000005</v>
      </c>
      <c r="D64" s="101">
        <f t="shared" si="0"/>
        <v>2959.6320000000005</v>
      </c>
      <c r="E64" s="51">
        <f t="shared" si="1"/>
        <v>2960</v>
      </c>
      <c r="F64" s="68">
        <f t="shared" si="2"/>
        <v>3700</v>
      </c>
      <c r="G64" s="32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16" customFormat="1" x14ac:dyDescent="0.25">
      <c r="A65" s="67">
        <v>815</v>
      </c>
      <c r="B65" s="36" t="s">
        <v>68</v>
      </c>
      <c r="C65" s="101">
        <v>38.687999999999995</v>
      </c>
      <c r="D65" s="101">
        <f t="shared" si="0"/>
        <v>295.96319999999997</v>
      </c>
      <c r="E65" s="51">
        <f t="shared" si="1"/>
        <v>296</v>
      </c>
      <c r="F65" s="68">
        <f t="shared" si="2"/>
        <v>370</v>
      </c>
      <c r="G65" s="32"/>
      <c r="H65" s="174"/>
      <c r="I65" s="174"/>
      <c r="J65" s="174"/>
      <c r="K65" s="176"/>
      <c r="L65" s="174"/>
      <c r="M65" s="176"/>
      <c r="N65" s="174"/>
      <c r="O65" s="176"/>
      <c r="P65" s="174"/>
      <c r="Q65" s="176"/>
      <c r="R65" s="174"/>
      <c r="S65" s="176"/>
    </row>
    <row r="66" spans="1:19" s="16" customFormat="1" x14ac:dyDescent="0.25">
      <c r="A66" s="83">
        <v>818</v>
      </c>
      <c r="B66" s="36" t="s">
        <v>69</v>
      </c>
      <c r="C66" s="101">
        <v>1644.24</v>
      </c>
      <c r="D66" s="101">
        <f t="shared" si="0"/>
        <v>12578.436000000002</v>
      </c>
      <c r="E66" s="51">
        <f t="shared" si="1"/>
        <v>12579</v>
      </c>
      <c r="F66" s="68">
        <f t="shared" si="2"/>
        <v>15723.75</v>
      </c>
      <c r="G66" s="32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16" customFormat="1" x14ac:dyDescent="0.25">
      <c r="A67" s="67">
        <v>820</v>
      </c>
      <c r="B67" s="36" t="s">
        <v>70</v>
      </c>
      <c r="C67" s="101">
        <v>48.360000000000007</v>
      </c>
      <c r="D67" s="101">
        <f t="shared" si="0"/>
        <v>369.95400000000006</v>
      </c>
      <c r="E67" s="51">
        <f t="shared" si="1"/>
        <v>370</v>
      </c>
      <c r="F67" s="68">
        <f t="shared" si="2"/>
        <v>462.5</v>
      </c>
      <c r="G67" s="32"/>
      <c r="H67" s="174"/>
      <c r="I67" s="174"/>
      <c r="J67" s="174"/>
      <c r="K67" s="176"/>
      <c r="L67" s="174"/>
      <c r="M67" s="176"/>
      <c r="N67" s="174"/>
      <c r="O67" s="176"/>
      <c r="P67" s="174"/>
      <c r="Q67" s="176"/>
      <c r="R67" s="174"/>
      <c r="S67" s="176"/>
    </row>
    <row r="68" spans="1:19" s="16" customFormat="1" x14ac:dyDescent="0.25">
      <c r="A68" s="69">
        <v>835</v>
      </c>
      <c r="B68" s="39" t="s">
        <v>71</v>
      </c>
      <c r="C68" s="104">
        <v>415.89600000000007</v>
      </c>
      <c r="D68" s="105">
        <f t="shared" si="0"/>
        <v>3181.6044000000006</v>
      </c>
      <c r="E68" s="52">
        <f t="shared" si="1"/>
        <v>3182</v>
      </c>
      <c r="F68" s="74">
        <f t="shared" si="2"/>
        <v>3977.5</v>
      </c>
      <c r="G68" s="31"/>
      <c r="H68" s="174"/>
      <c r="I68" s="174"/>
      <c r="J68" s="175"/>
      <c r="K68" s="175"/>
      <c r="L68" s="175"/>
      <c r="M68" s="176"/>
      <c r="N68" s="174"/>
      <c r="O68" s="176"/>
      <c r="P68" s="174"/>
      <c r="Q68" s="176"/>
      <c r="R68" s="174"/>
      <c r="S68" s="176"/>
    </row>
    <row r="69" spans="1:19" s="16" customFormat="1" x14ac:dyDescent="0.25">
      <c r="A69" s="71"/>
      <c r="B69" s="40" t="s">
        <v>121</v>
      </c>
      <c r="C69" s="106">
        <v>174.096</v>
      </c>
      <c r="D69" s="116">
        <f t="shared" si="0"/>
        <v>1331.8344000000002</v>
      </c>
      <c r="E69" s="53">
        <f t="shared" si="1"/>
        <v>1332</v>
      </c>
      <c r="F69" s="72">
        <f t="shared" si="2"/>
        <v>1665</v>
      </c>
      <c r="G69" s="21"/>
      <c r="H69" s="174"/>
      <c r="I69" s="176"/>
      <c r="J69" s="174"/>
      <c r="K69" s="174"/>
      <c r="L69" s="174"/>
      <c r="M69" s="174"/>
      <c r="N69" s="174"/>
      <c r="O69" s="176"/>
      <c r="P69" s="174"/>
      <c r="Q69" s="176"/>
      <c r="R69" s="174"/>
      <c r="S69" s="176"/>
    </row>
    <row r="70" spans="1:19" s="16" customFormat="1" x14ac:dyDescent="0.25">
      <c r="A70" s="69">
        <v>849</v>
      </c>
      <c r="B70" s="39" t="s">
        <v>122</v>
      </c>
      <c r="C70" s="104">
        <v>415.89600000000007</v>
      </c>
      <c r="D70" s="105">
        <f t="shared" si="0"/>
        <v>3181.6044000000006</v>
      </c>
      <c r="E70" s="52">
        <f t="shared" si="1"/>
        <v>3182</v>
      </c>
      <c r="F70" s="74">
        <f t="shared" si="2"/>
        <v>3977.5</v>
      </c>
      <c r="G70" s="31"/>
      <c r="H70" s="174"/>
      <c r="I70" s="174"/>
      <c r="J70" s="175"/>
      <c r="K70" s="175"/>
      <c r="L70" s="175"/>
      <c r="M70" s="176"/>
      <c r="N70" s="174"/>
      <c r="O70" s="176"/>
      <c r="P70" s="174"/>
      <c r="Q70" s="176"/>
      <c r="R70" s="174"/>
      <c r="S70" s="176"/>
    </row>
    <row r="71" spans="1:19" s="16" customFormat="1" x14ac:dyDescent="0.25">
      <c r="A71" s="71"/>
      <c r="B71" s="40" t="s">
        <v>121</v>
      </c>
      <c r="C71" s="106">
        <v>174.096</v>
      </c>
      <c r="D71" s="116">
        <f t="shared" ref="D71:D136" si="3">C71*7.65</f>
        <v>1331.8344000000002</v>
      </c>
      <c r="E71" s="53">
        <f t="shared" ref="E71:E136" si="4">ROUNDUP(D71,0)</f>
        <v>1332</v>
      </c>
      <c r="F71" s="72">
        <f t="shared" ref="F71:F136" si="5">+E71*1.25</f>
        <v>1665</v>
      </c>
      <c r="G71" s="21"/>
      <c r="H71" s="174"/>
      <c r="I71" s="176"/>
      <c r="J71" s="174"/>
      <c r="K71" s="174"/>
      <c r="L71" s="174"/>
      <c r="M71" s="174"/>
      <c r="N71" s="174"/>
      <c r="O71" s="176"/>
      <c r="P71" s="174"/>
      <c r="Q71" s="176"/>
      <c r="R71" s="174"/>
      <c r="S71" s="176"/>
    </row>
    <row r="72" spans="1:19" s="16" customFormat="1" x14ac:dyDescent="0.25">
      <c r="A72" s="67">
        <v>850</v>
      </c>
      <c r="B72" s="36" t="s">
        <v>72</v>
      </c>
      <c r="C72" s="101">
        <v>241.79999999999998</v>
      </c>
      <c r="D72" s="101">
        <f t="shared" si="3"/>
        <v>1849.77</v>
      </c>
      <c r="E72" s="51">
        <f t="shared" si="4"/>
        <v>1850</v>
      </c>
      <c r="F72" s="68">
        <f t="shared" si="5"/>
        <v>2312.5</v>
      </c>
      <c r="G72" s="32"/>
      <c r="H72" s="174"/>
      <c r="I72" s="174"/>
      <c r="J72" s="175"/>
      <c r="K72" s="175"/>
      <c r="L72" s="175"/>
      <c r="M72" s="175"/>
      <c r="N72" s="174"/>
      <c r="O72" s="176"/>
      <c r="P72" s="174"/>
      <c r="Q72" s="176"/>
      <c r="R72" s="174"/>
      <c r="S72" s="176"/>
    </row>
    <row r="73" spans="1:19" s="16" customFormat="1" x14ac:dyDescent="0.25">
      <c r="A73" s="67">
        <v>852</v>
      </c>
      <c r="B73" s="36" t="s">
        <v>73</v>
      </c>
      <c r="C73" s="101">
        <v>38.687999999999995</v>
      </c>
      <c r="D73" s="101">
        <f t="shared" si="3"/>
        <v>295.96319999999997</v>
      </c>
      <c r="E73" s="51">
        <f t="shared" si="4"/>
        <v>296</v>
      </c>
      <c r="F73" s="68">
        <f t="shared" si="5"/>
        <v>370</v>
      </c>
      <c r="G73" s="32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16" customFormat="1" x14ac:dyDescent="0.25">
      <c r="A74" s="67">
        <v>869</v>
      </c>
      <c r="B74" s="36" t="s">
        <v>74</v>
      </c>
      <c r="C74" s="101">
        <v>193.44000000000003</v>
      </c>
      <c r="D74" s="101">
        <f t="shared" si="3"/>
        <v>1479.8160000000003</v>
      </c>
      <c r="E74" s="51">
        <f t="shared" si="4"/>
        <v>1480</v>
      </c>
      <c r="F74" s="68">
        <f t="shared" si="5"/>
        <v>1850</v>
      </c>
      <c r="G74" s="32"/>
      <c r="H74" s="174"/>
      <c r="I74" s="174"/>
      <c r="J74" s="174"/>
      <c r="K74" s="176"/>
      <c r="L74" s="174"/>
      <c r="M74" s="176"/>
      <c r="N74" s="174"/>
      <c r="O74" s="176"/>
      <c r="P74" s="174"/>
      <c r="Q74" s="176"/>
      <c r="R74" s="174"/>
      <c r="S74" s="176"/>
    </row>
    <row r="75" spans="1:19" s="16" customFormat="1" x14ac:dyDescent="0.25">
      <c r="A75" s="69">
        <v>870</v>
      </c>
      <c r="B75" s="39" t="s">
        <v>75</v>
      </c>
      <c r="C75" s="104">
        <v>870.48</v>
      </c>
      <c r="D75" s="105">
        <f t="shared" si="3"/>
        <v>6659.1720000000005</v>
      </c>
      <c r="E75" s="52">
        <f t="shared" si="4"/>
        <v>6660</v>
      </c>
      <c r="F75" s="74">
        <f t="shared" si="5"/>
        <v>8325</v>
      </c>
      <c r="G75" s="31"/>
      <c r="H75" s="174"/>
      <c r="I75" s="174"/>
      <c r="J75" s="175"/>
      <c r="K75" s="175"/>
      <c r="L75" s="175"/>
      <c r="M75" s="175"/>
      <c r="N75" s="174"/>
      <c r="O75" s="176"/>
      <c r="P75" s="174"/>
      <c r="Q75" s="176"/>
      <c r="R75" s="174"/>
      <c r="S75" s="176"/>
    </row>
    <row r="76" spans="1:19" s="16" customFormat="1" x14ac:dyDescent="0.25">
      <c r="A76" s="71"/>
      <c r="B76" s="40" t="s">
        <v>141</v>
      </c>
      <c r="C76" s="106">
        <v>560.97600000000011</v>
      </c>
      <c r="D76" s="116">
        <f t="shared" si="3"/>
        <v>4291.4664000000012</v>
      </c>
      <c r="E76" s="53">
        <f t="shared" si="4"/>
        <v>4292</v>
      </c>
      <c r="F76" s="72">
        <f t="shared" si="5"/>
        <v>5365</v>
      </c>
      <c r="G76" s="31"/>
      <c r="H76" s="174"/>
      <c r="I76" s="174"/>
      <c r="J76" s="174"/>
      <c r="K76" s="174"/>
      <c r="L76" s="174"/>
      <c r="M76" s="174"/>
      <c r="N76" s="174"/>
      <c r="O76" s="176"/>
      <c r="P76" s="174"/>
      <c r="Q76" s="174"/>
      <c r="R76" s="174"/>
      <c r="S76" s="174"/>
    </row>
    <row r="77" spans="1:19" s="16" customFormat="1" x14ac:dyDescent="0.25">
      <c r="A77" s="67">
        <v>871</v>
      </c>
      <c r="B77" s="36" t="s">
        <v>76</v>
      </c>
      <c r="C77" s="101">
        <v>164.42399999999998</v>
      </c>
      <c r="D77" s="101">
        <f t="shared" si="3"/>
        <v>1257.8435999999999</v>
      </c>
      <c r="E77" s="51">
        <f t="shared" si="4"/>
        <v>1258</v>
      </c>
      <c r="F77" s="68">
        <f t="shared" si="5"/>
        <v>1572.5</v>
      </c>
      <c r="G77" s="32"/>
      <c r="H77" s="174"/>
      <c r="I77" s="174"/>
      <c r="J77" s="174"/>
      <c r="K77" s="176"/>
      <c r="L77" s="174"/>
      <c r="M77" s="176"/>
      <c r="N77" s="174"/>
      <c r="O77" s="176"/>
      <c r="P77" s="174"/>
      <c r="Q77" s="176"/>
      <c r="R77" s="174"/>
      <c r="S77" s="176"/>
    </row>
    <row r="78" spans="1:19" s="16" customFormat="1" x14ac:dyDescent="0.25">
      <c r="A78" s="67">
        <v>873</v>
      </c>
      <c r="B78" s="38" t="s">
        <v>77</v>
      </c>
      <c r="C78" s="103">
        <v>164.42399999999998</v>
      </c>
      <c r="D78" s="101">
        <f t="shared" si="3"/>
        <v>1257.8435999999999</v>
      </c>
      <c r="E78" s="51">
        <f t="shared" si="4"/>
        <v>1258</v>
      </c>
      <c r="F78" s="68">
        <f t="shared" si="5"/>
        <v>1572.5</v>
      </c>
      <c r="G78" s="32"/>
      <c r="H78" s="175"/>
      <c r="I78" s="175"/>
      <c r="J78" s="174"/>
      <c r="K78" s="176"/>
      <c r="L78" s="174"/>
      <c r="M78" s="176"/>
      <c r="N78" s="174"/>
      <c r="O78" s="176"/>
      <c r="P78" s="174"/>
      <c r="Q78" s="176"/>
      <c r="R78" s="174"/>
      <c r="S78" s="176"/>
    </row>
    <row r="79" spans="1:19" s="16" customFormat="1" x14ac:dyDescent="0.25">
      <c r="A79" s="67">
        <v>877</v>
      </c>
      <c r="B79" s="36" t="s">
        <v>78</v>
      </c>
      <c r="C79" s="101">
        <v>67.703999999999994</v>
      </c>
      <c r="D79" s="101">
        <f t="shared" si="3"/>
        <v>517.93560000000002</v>
      </c>
      <c r="E79" s="51">
        <f t="shared" si="4"/>
        <v>518</v>
      </c>
      <c r="F79" s="68">
        <f t="shared" si="5"/>
        <v>647.5</v>
      </c>
      <c r="G79" s="32"/>
      <c r="H79" s="174"/>
      <c r="I79" s="174"/>
      <c r="J79" s="174"/>
      <c r="K79" s="176"/>
      <c r="L79" s="174"/>
      <c r="M79" s="176"/>
      <c r="N79" s="174"/>
      <c r="O79" s="176"/>
      <c r="P79" s="174"/>
      <c r="Q79" s="176"/>
      <c r="R79" s="174"/>
      <c r="S79" s="176"/>
    </row>
    <row r="80" spans="1:19" s="16" customFormat="1" x14ac:dyDescent="0.25">
      <c r="A80" s="67">
        <v>879</v>
      </c>
      <c r="B80" s="38" t="s">
        <v>21</v>
      </c>
      <c r="C80" s="103">
        <v>145.08000000000001</v>
      </c>
      <c r="D80" s="101">
        <f t="shared" si="3"/>
        <v>1109.8620000000001</v>
      </c>
      <c r="E80" s="51">
        <f t="shared" si="4"/>
        <v>1110</v>
      </c>
      <c r="F80" s="68">
        <f t="shared" si="5"/>
        <v>1387.5</v>
      </c>
      <c r="G80" s="32"/>
      <c r="H80" s="174"/>
      <c r="I80" s="174"/>
      <c r="J80" s="174"/>
      <c r="K80" s="176"/>
      <c r="L80" s="174"/>
      <c r="M80" s="176"/>
      <c r="N80" s="174"/>
      <c r="O80" s="176"/>
      <c r="P80" s="174"/>
      <c r="Q80" s="176"/>
      <c r="R80" s="174"/>
      <c r="S80" s="176"/>
    </row>
    <row r="81" spans="1:19" x14ac:dyDescent="0.25">
      <c r="A81" s="65" t="s">
        <v>123</v>
      </c>
      <c r="B81" s="30"/>
      <c r="C81" s="100"/>
      <c r="D81" s="100"/>
      <c r="E81" s="49"/>
      <c r="F81" s="66"/>
      <c r="G81" s="151"/>
      <c r="H81" s="150"/>
      <c r="I81" s="151"/>
      <c r="J81" s="150"/>
      <c r="K81" s="151"/>
      <c r="L81" s="150"/>
      <c r="M81" s="151"/>
      <c r="N81" s="151"/>
      <c r="O81" s="151"/>
      <c r="P81" s="151"/>
      <c r="Q81" s="151"/>
      <c r="R81" s="151"/>
      <c r="S81" s="151"/>
    </row>
    <row r="82" spans="1:19" s="16" customFormat="1" x14ac:dyDescent="0.25">
      <c r="A82" s="67">
        <v>255</v>
      </c>
      <c r="B82" s="36" t="s">
        <v>79</v>
      </c>
      <c r="C82" s="101">
        <v>822.12</v>
      </c>
      <c r="D82" s="101">
        <f t="shared" si="3"/>
        <v>6289.2180000000008</v>
      </c>
      <c r="E82" s="51">
        <f t="shared" si="4"/>
        <v>6290</v>
      </c>
      <c r="F82" s="68">
        <f t="shared" si="5"/>
        <v>7862.5</v>
      </c>
      <c r="G82" s="31"/>
      <c r="H82" s="174"/>
      <c r="I82" s="174"/>
      <c r="J82" s="174"/>
      <c r="K82" s="176"/>
      <c r="L82" s="174"/>
      <c r="M82" s="176"/>
      <c r="N82" s="174"/>
      <c r="O82" s="176"/>
      <c r="P82" s="174"/>
      <c r="Q82" s="176"/>
      <c r="R82" s="174"/>
      <c r="S82" s="176"/>
    </row>
    <row r="83" spans="1:19" s="16" customFormat="1" x14ac:dyDescent="0.25">
      <c r="A83" s="69">
        <v>934</v>
      </c>
      <c r="B83" s="39" t="s">
        <v>80</v>
      </c>
      <c r="C83" s="104">
        <v>1334.7360000000001</v>
      </c>
      <c r="D83" s="105">
        <f t="shared" si="3"/>
        <v>10210.7304</v>
      </c>
      <c r="E83" s="52">
        <f t="shared" si="4"/>
        <v>10211</v>
      </c>
      <c r="F83" s="74">
        <f t="shared" si="5"/>
        <v>12763.75</v>
      </c>
      <c r="G83" s="31"/>
      <c r="H83" s="174"/>
      <c r="I83" s="174"/>
      <c r="J83" s="174"/>
      <c r="K83" s="176"/>
      <c r="L83" s="174"/>
      <c r="M83" s="176"/>
      <c r="N83" s="174"/>
      <c r="O83" s="174"/>
      <c r="P83" s="174"/>
      <c r="Q83" s="174"/>
      <c r="R83" s="174"/>
      <c r="S83" s="174"/>
    </row>
    <row r="84" spans="1:19" s="16" customFormat="1" x14ac:dyDescent="0.25">
      <c r="A84" s="71"/>
      <c r="B84" s="40" t="s">
        <v>141</v>
      </c>
      <c r="C84" s="106">
        <v>773.7600000000001</v>
      </c>
      <c r="D84" s="116">
        <f t="shared" si="3"/>
        <v>5919.264000000001</v>
      </c>
      <c r="E84" s="53">
        <f t="shared" si="4"/>
        <v>5920</v>
      </c>
      <c r="F84" s="72">
        <f t="shared" si="5"/>
        <v>7400</v>
      </c>
      <c r="G84" s="31"/>
      <c r="H84" s="174"/>
      <c r="I84" s="176"/>
      <c r="J84" s="174"/>
      <c r="K84" s="174"/>
      <c r="L84" s="174"/>
      <c r="M84" s="174"/>
      <c r="N84" s="174"/>
      <c r="O84" s="174"/>
      <c r="P84" s="174"/>
      <c r="Q84" s="174"/>
      <c r="R84" s="174"/>
      <c r="S84" s="174"/>
    </row>
    <row r="85" spans="1:19" s="16" customFormat="1" x14ac:dyDescent="0.25">
      <c r="A85" s="69">
        <v>935</v>
      </c>
      <c r="B85" s="39" t="s">
        <v>24</v>
      </c>
      <c r="C85" s="104">
        <v>851.13599999999997</v>
      </c>
      <c r="D85" s="105">
        <f t="shared" si="3"/>
        <v>6511.1904000000004</v>
      </c>
      <c r="E85" s="52">
        <f t="shared" si="4"/>
        <v>6512</v>
      </c>
      <c r="F85" s="74">
        <f t="shared" si="5"/>
        <v>8140</v>
      </c>
      <c r="G85" s="31"/>
      <c r="H85" s="174"/>
      <c r="I85" s="174"/>
      <c r="J85" s="174"/>
      <c r="K85" s="176"/>
      <c r="L85" s="174"/>
      <c r="M85" s="176"/>
      <c r="N85" s="174"/>
      <c r="O85" s="174"/>
      <c r="P85" s="174"/>
      <c r="Q85" s="174"/>
      <c r="R85" s="174"/>
      <c r="S85" s="174"/>
    </row>
    <row r="86" spans="1:19" s="16" customFormat="1" x14ac:dyDescent="0.25">
      <c r="A86" s="71"/>
      <c r="B86" s="40" t="s">
        <v>141</v>
      </c>
      <c r="C86" s="106">
        <v>290.16000000000003</v>
      </c>
      <c r="D86" s="116">
        <f t="shared" si="3"/>
        <v>2219.7240000000002</v>
      </c>
      <c r="E86" s="53">
        <f t="shared" si="4"/>
        <v>2220</v>
      </c>
      <c r="F86" s="72">
        <f t="shared" si="5"/>
        <v>2775</v>
      </c>
      <c r="G86" s="31"/>
      <c r="H86" s="174"/>
      <c r="I86" s="176"/>
      <c r="J86" s="174"/>
      <c r="K86" s="174"/>
      <c r="L86" s="174"/>
      <c r="M86" s="174"/>
      <c r="N86" s="174"/>
      <c r="O86" s="174"/>
      <c r="P86" s="174"/>
      <c r="Q86" s="176"/>
      <c r="R86" s="174"/>
      <c r="S86" s="176"/>
    </row>
    <row r="87" spans="1:19" s="16" customFormat="1" x14ac:dyDescent="0.25">
      <c r="A87" s="67">
        <v>832</v>
      </c>
      <c r="B87" s="36" t="s">
        <v>81</v>
      </c>
      <c r="C87" s="101">
        <v>560.97600000000011</v>
      </c>
      <c r="D87" s="101">
        <f t="shared" si="3"/>
        <v>4291.4664000000012</v>
      </c>
      <c r="E87" s="51">
        <f t="shared" si="4"/>
        <v>4292</v>
      </c>
      <c r="F87" s="68">
        <f t="shared" si="5"/>
        <v>5365</v>
      </c>
      <c r="G87" s="31"/>
      <c r="H87" s="174"/>
      <c r="I87" s="174"/>
      <c r="J87" s="175"/>
      <c r="K87" s="175"/>
      <c r="L87" s="175"/>
      <c r="M87" s="175"/>
      <c r="N87" s="174"/>
      <c r="O87" s="176"/>
      <c r="P87" s="175"/>
      <c r="Q87" s="175"/>
      <c r="R87" s="175"/>
      <c r="S87" s="175"/>
    </row>
    <row r="88" spans="1:19" s="16" customFormat="1" x14ac:dyDescent="0.25">
      <c r="A88" s="67">
        <v>833</v>
      </c>
      <c r="B88" s="36" t="s">
        <v>82</v>
      </c>
      <c r="C88" s="101">
        <v>802.77599999999995</v>
      </c>
      <c r="D88" s="101">
        <f t="shared" si="3"/>
        <v>6141.2363999999998</v>
      </c>
      <c r="E88" s="51">
        <f t="shared" si="4"/>
        <v>6142</v>
      </c>
      <c r="F88" s="68">
        <f t="shared" si="5"/>
        <v>7677.5</v>
      </c>
      <c r="G88" s="31"/>
      <c r="H88" s="174"/>
      <c r="I88" s="174"/>
      <c r="J88" s="174"/>
      <c r="K88" s="176"/>
      <c r="L88" s="174"/>
      <c r="M88" s="176"/>
      <c r="N88" s="174"/>
      <c r="O88" s="176"/>
      <c r="P88" s="174"/>
      <c r="Q88" s="176"/>
      <c r="R88" s="174"/>
      <c r="S88" s="176"/>
    </row>
    <row r="89" spans="1:19" s="16" customFormat="1" x14ac:dyDescent="0.25">
      <c r="A89" s="69">
        <v>860</v>
      </c>
      <c r="B89" s="39" t="s">
        <v>83</v>
      </c>
      <c r="C89" s="104">
        <v>58.032000000000011</v>
      </c>
      <c r="D89" s="101">
        <f t="shared" si="3"/>
        <v>443.9448000000001</v>
      </c>
      <c r="E89" s="51">
        <f t="shared" si="4"/>
        <v>444</v>
      </c>
      <c r="F89" s="68">
        <f t="shared" si="5"/>
        <v>555</v>
      </c>
      <c r="G89" s="31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</row>
    <row r="90" spans="1:19" x14ac:dyDescent="0.25">
      <c r="A90" s="65" t="s">
        <v>84</v>
      </c>
      <c r="B90" s="30"/>
      <c r="C90" s="100"/>
      <c r="D90" s="100"/>
      <c r="E90" s="49"/>
      <c r="F90" s="66"/>
      <c r="G90" s="151"/>
      <c r="H90" s="150"/>
      <c r="I90" s="151"/>
      <c r="J90" s="150"/>
      <c r="K90" s="151"/>
      <c r="L90" s="150"/>
      <c r="M90" s="151"/>
      <c r="N90" s="151"/>
      <c r="O90" s="151"/>
      <c r="P90" s="151"/>
      <c r="Q90" s="151"/>
      <c r="R90" s="151"/>
      <c r="S90" s="151"/>
    </row>
    <row r="91" spans="1:19" s="16" customFormat="1" x14ac:dyDescent="0.25">
      <c r="A91" s="73" t="s">
        <v>132</v>
      </c>
      <c r="B91" s="35" t="s">
        <v>85</v>
      </c>
      <c r="C91" s="105">
        <v>1450.8</v>
      </c>
      <c r="D91" s="105">
        <f t="shared" si="3"/>
        <v>11098.62</v>
      </c>
      <c r="E91" s="52">
        <f t="shared" si="4"/>
        <v>11099</v>
      </c>
      <c r="F91" s="74">
        <f t="shared" si="5"/>
        <v>13873.75</v>
      </c>
      <c r="G91" s="31"/>
      <c r="H91" s="174"/>
      <c r="I91" s="174"/>
      <c r="J91" s="149"/>
      <c r="K91" s="149"/>
      <c r="L91" s="175"/>
      <c r="M91" s="175"/>
      <c r="N91" s="174"/>
      <c r="O91" s="174"/>
      <c r="P91" s="174"/>
      <c r="Q91" s="174"/>
      <c r="R91" s="174"/>
      <c r="S91" s="174"/>
    </row>
    <row r="92" spans="1:19" s="16" customFormat="1" x14ac:dyDescent="0.25">
      <c r="A92" s="71"/>
      <c r="B92" s="43" t="s">
        <v>111</v>
      </c>
      <c r="C92" s="108">
        <v>1092.9359999999999</v>
      </c>
      <c r="D92" s="116">
        <f t="shared" si="3"/>
        <v>8360.9603999999999</v>
      </c>
      <c r="E92" s="53">
        <f t="shared" si="4"/>
        <v>8361</v>
      </c>
      <c r="F92" s="72">
        <f t="shared" si="5"/>
        <v>10451.25</v>
      </c>
      <c r="G92" s="149"/>
      <c r="H92" s="174"/>
      <c r="I92" s="176"/>
      <c r="J92" s="174"/>
      <c r="K92" s="174"/>
      <c r="L92" s="175"/>
      <c r="M92" s="175"/>
      <c r="N92" s="174"/>
      <c r="O92" s="174"/>
      <c r="P92" s="174"/>
      <c r="Q92" s="174"/>
      <c r="R92" s="174"/>
      <c r="S92" s="174"/>
    </row>
    <row r="93" spans="1:19" s="16" customFormat="1" x14ac:dyDescent="0.25">
      <c r="A93" s="73" t="s">
        <v>133</v>
      </c>
      <c r="B93" s="35" t="s">
        <v>86</v>
      </c>
      <c r="C93" s="105">
        <v>1692.6</v>
      </c>
      <c r="D93" s="105">
        <f t="shared" si="3"/>
        <v>12948.39</v>
      </c>
      <c r="E93" s="52">
        <f t="shared" si="4"/>
        <v>12949</v>
      </c>
      <c r="F93" s="74">
        <f t="shared" si="5"/>
        <v>16186.25</v>
      </c>
      <c r="G93" s="31"/>
      <c r="H93" s="174"/>
      <c r="I93" s="174"/>
      <c r="J93" s="149"/>
      <c r="K93" s="149"/>
      <c r="L93" s="175"/>
      <c r="M93" s="175"/>
      <c r="N93" s="174"/>
      <c r="O93" s="174"/>
      <c r="P93" s="174"/>
      <c r="Q93" s="174"/>
      <c r="R93" s="174"/>
      <c r="S93" s="174"/>
    </row>
    <row r="94" spans="1:19" s="16" customFormat="1" x14ac:dyDescent="0.25">
      <c r="A94" s="69"/>
      <c r="B94" s="44" t="s">
        <v>111</v>
      </c>
      <c r="C94" s="109">
        <v>1334.7360000000001</v>
      </c>
      <c r="D94" s="104">
        <f t="shared" si="3"/>
        <v>10210.7304</v>
      </c>
      <c r="E94" s="50">
        <f t="shared" si="4"/>
        <v>10211</v>
      </c>
      <c r="F94" s="70">
        <f t="shared" si="5"/>
        <v>12763.75</v>
      </c>
      <c r="G94" s="149"/>
      <c r="H94" s="174"/>
      <c r="I94" s="176"/>
      <c r="J94" s="174"/>
      <c r="K94" s="174"/>
      <c r="L94" s="149"/>
      <c r="M94" s="149"/>
      <c r="N94" s="174"/>
      <c r="O94" s="174"/>
      <c r="P94" s="174"/>
      <c r="Q94" s="174"/>
      <c r="R94" s="174"/>
      <c r="S94" s="174"/>
    </row>
    <row r="95" spans="1:19" s="16" customFormat="1" x14ac:dyDescent="0.25">
      <c r="A95" s="71"/>
      <c r="B95" s="43"/>
      <c r="C95" s="108"/>
      <c r="D95" s="116"/>
      <c r="E95" s="53"/>
      <c r="F95" s="72"/>
      <c r="G95" s="149"/>
      <c r="H95" s="174"/>
      <c r="I95" s="176"/>
      <c r="J95" s="175"/>
      <c r="K95" s="175"/>
      <c r="L95" s="174"/>
      <c r="M95" s="174"/>
      <c r="N95" s="174"/>
      <c r="O95" s="174"/>
      <c r="P95" s="174"/>
      <c r="Q95" s="174"/>
      <c r="R95" s="174"/>
      <c r="S95" s="174"/>
    </row>
    <row r="96" spans="1:19" s="16" customFormat="1" x14ac:dyDescent="0.25">
      <c r="A96" s="73" t="s">
        <v>134</v>
      </c>
      <c r="B96" s="35" t="s">
        <v>87</v>
      </c>
      <c r="C96" s="105">
        <v>1740.96</v>
      </c>
      <c r="D96" s="105">
        <f t="shared" si="3"/>
        <v>13318.344000000001</v>
      </c>
      <c r="E96" s="52">
        <f t="shared" si="4"/>
        <v>13319</v>
      </c>
      <c r="F96" s="74">
        <f t="shared" si="5"/>
        <v>16648.75</v>
      </c>
      <c r="G96" s="31"/>
      <c r="H96" s="174"/>
      <c r="I96" s="174"/>
      <c r="J96" s="149"/>
      <c r="K96" s="149"/>
      <c r="L96" s="175"/>
      <c r="M96" s="175"/>
      <c r="N96" s="174"/>
      <c r="O96" s="174"/>
      <c r="P96" s="174"/>
      <c r="Q96" s="174"/>
      <c r="R96" s="174"/>
      <c r="S96" s="174"/>
    </row>
    <row r="97" spans="1:19" s="16" customFormat="1" x14ac:dyDescent="0.25">
      <c r="A97" s="69"/>
      <c r="B97" s="44" t="s">
        <v>111</v>
      </c>
      <c r="C97" s="109">
        <v>1383.0959999999998</v>
      </c>
      <c r="D97" s="104">
        <f t="shared" si="3"/>
        <v>10580.684399999998</v>
      </c>
      <c r="E97" s="50">
        <f t="shared" si="4"/>
        <v>10581</v>
      </c>
      <c r="F97" s="70">
        <f t="shared" si="5"/>
        <v>13226.25</v>
      </c>
      <c r="G97" s="149"/>
      <c r="H97" s="174"/>
      <c r="I97" s="176"/>
      <c r="J97" s="174"/>
      <c r="K97" s="174"/>
      <c r="L97" s="149"/>
      <c r="M97" s="149"/>
      <c r="N97" s="174"/>
      <c r="O97" s="174"/>
      <c r="P97" s="174"/>
      <c r="Q97" s="174"/>
      <c r="R97" s="174"/>
      <c r="S97" s="174"/>
    </row>
    <row r="98" spans="1:19" s="16" customFormat="1" x14ac:dyDescent="0.25">
      <c r="A98" s="71"/>
      <c r="B98" s="43" t="s">
        <v>112</v>
      </c>
      <c r="C98" s="108">
        <v>290.16000000000003</v>
      </c>
      <c r="D98" s="116">
        <f t="shared" si="3"/>
        <v>2219.7240000000002</v>
      </c>
      <c r="E98" s="53">
        <f t="shared" si="4"/>
        <v>2220</v>
      </c>
      <c r="F98" s="72">
        <f t="shared" si="5"/>
        <v>2775</v>
      </c>
      <c r="G98" s="149"/>
      <c r="H98" s="174"/>
      <c r="I98" s="176"/>
      <c r="J98" s="175"/>
      <c r="K98" s="175"/>
      <c r="L98" s="174"/>
      <c r="M98" s="174"/>
      <c r="N98" s="174"/>
      <c r="O98" s="174"/>
      <c r="P98" s="174"/>
      <c r="Q98" s="174"/>
      <c r="R98" s="174"/>
      <c r="S98" s="174"/>
    </row>
    <row r="99" spans="1:19" s="16" customFormat="1" x14ac:dyDescent="0.25">
      <c r="A99" s="73" t="s">
        <v>135</v>
      </c>
      <c r="B99" s="35" t="s">
        <v>86</v>
      </c>
      <c r="C99" s="105">
        <v>1982.76</v>
      </c>
      <c r="D99" s="105">
        <f t="shared" si="3"/>
        <v>15168.114000000001</v>
      </c>
      <c r="E99" s="52">
        <f t="shared" si="4"/>
        <v>15169</v>
      </c>
      <c r="F99" s="74">
        <f t="shared" si="5"/>
        <v>18961.25</v>
      </c>
      <c r="G99" s="31"/>
      <c r="H99" s="174"/>
      <c r="I99" s="174"/>
      <c r="J99" s="149"/>
      <c r="K99" s="149"/>
      <c r="L99" s="175"/>
      <c r="M99" s="175"/>
      <c r="N99" s="174"/>
      <c r="O99" s="174"/>
      <c r="P99" s="174"/>
      <c r="Q99" s="174"/>
      <c r="R99" s="174"/>
      <c r="S99" s="174"/>
    </row>
    <row r="100" spans="1:19" s="16" customFormat="1" x14ac:dyDescent="0.25">
      <c r="A100" s="69"/>
      <c r="B100" s="44" t="s">
        <v>111</v>
      </c>
      <c r="C100" s="109">
        <v>1624.8960000000002</v>
      </c>
      <c r="D100" s="104">
        <f t="shared" si="3"/>
        <v>12430.454400000002</v>
      </c>
      <c r="E100" s="50">
        <f t="shared" si="4"/>
        <v>12431</v>
      </c>
      <c r="F100" s="70">
        <f t="shared" si="5"/>
        <v>15538.75</v>
      </c>
      <c r="G100" s="149"/>
      <c r="H100" s="174"/>
      <c r="I100" s="176"/>
      <c r="J100" s="174"/>
      <c r="K100" s="174"/>
      <c r="L100" s="149"/>
      <c r="M100" s="149"/>
      <c r="N100" s="174"/>
      <c r="O100" s="174"/>
      <c r="P100" s="174"/>
      <c r="Q100" s="174"/>
      <c r="R100" s="174"/>
      <c r="S100" s="174"/>
    </row>
    <row r="101" spans="1:19" s="16" customFormat="1" x14ac:dyDescent="0.25">
      <c r="A101" s="71"/>
      <c r="B101" s="43" t="s">
        <v>112</v>
      </c>
      <c r="C101" s="108">
        <v>531.96</v>
      </c>
      <c r="D101" s="116">
        <f t="shared" si="3"/>
        <v>4069.4940000000006</v>
      </c>
      <c r="E101" s="53">
        <f t="shared" si="4"/>
        <v>4070</v>
      </c>
      <c r="F101" s="72">
        <f t="shared" si="5"/>
        <v>5087.5</v>
      </c>
      <c r="G101" s="149"/>
      <c r="H101" s="174"/>
      <c r="I101" s="176"/>
      <c r="J101" s="175"/>
      <c r="K101" s="175"/>
      <c r="L101" s="174"/>
      <c r="M101" s="174"/>
      <c r="N101" s="174"/>
      <c r="O101" s="174"/>
      <c r="P101" s="174"/>
      <c r="Q101" s="174"/>
      <c r="R101" s="174"/>
      <c r="S101" s="174"/>
    </row>
    <row r="102" spans="1:19" s="16" customFormat="1" x14ac:dyDescent="0.25">
      <c r="A102" s="67" t="s">
        <v>136</v>
      </c>
      <c r="B102" s="36" t="s">
        <v>26</v>
      </c>
      <c r="C102" s="101">
        <v>241.79999999999998</v>
      </c>
      <c r="D102" s="101">
        <f t="shared" si="3"/>
        <v>1849.77</v>
      </c>
      <c r="E102" s="51">
        <f t="shared" si="4"/>
        <v>1850</v>
      </c>
      <c r="F102" s="68">
        <f t="shared" si="5"/>
        <v>2312.5</v>
      </c>
      <c r="G102" s="31"/>
      <c r="H102" s="174"/>
      <c r="I102" s="174"/>
      <c r="J102" s="175"/>
      <c r="K102" s="175"/>
      <c r="L102" s="149"/>
      <c r="M102" s="149"/>
      <c r="N102" s="174"/>
      <c r="O102" s="174"/>
      <c r="P102" s="174"/>
      <c r="Q102" s="174"/>
      <c r="R102" s="174"/>
      <c r="S102" s="174"/>
    </row>
    <row r="103" spans="1:19" s="16" customFormat="1" x14ac:dyDescent="0.25">
      <c r="A103" s="73" t="s">
        <v>137</v>
      </c>
      <c r="B103" s="35" t="s">
        <v>88</v>
      </c>
      <c r="C103" s="109"/>
      <c r="D103" s="105">
        <f t="shared" si="3"/>
        <v>0</v>
      </c>
      <c r="E103" s="52">
        <f t="shared" si="4"/>
        <v>0</v>
      </c>
      <c r="F103" s="74">
        <f t="shared" si="5"/>
        <v>0</v>
      </c>
      <c r="G103" s="31"/>
      <c r="H103" s="174"/>
      <c r="I103" s="174"/>
      <c r="J103" s="149"/>
      <c r="K103" s="149"/>
      <c r="L103" s="175"/>
      <c r="M103" s="175"/>
      <c r="N103" s="174"/>
      <c r="O103" s="174"/>
      <c r="P103" s="174"/>
      <c r="Q103" s="174"/>
      <c r="R103" s="174"/>
      <c r="S103" s="174"/>
    </row>
    <row r="104" spans="1:19" s="16" customFormat="1" x14ac:dyDescent="0.25">
      <c r="A104" s="71"/>
      <c r="B104" s="43" t="s">
        <v>111</v>
      </c>
      <c r="C104" s="123">
        <v>484</v>
      </c>
      <c r="D104" s="116">
        <f t="shared" si="3"/>
        <v>3702.6000000000004</v>
      </c>
      <c r="E104" s="53">
        <f t="shared" si="4"/>
        <v>3703</v>
      </c>
      <c r="F104" s="72">
        <f t="shared" si="5"/>
        <v>4628.75</v>
      </c>
      <c r="G104" s="149"/>
      <c r="H104" s="174"/>
      <c r="I104" s="176"/>
      <c r="J104" s="174"/>
      <c r="K104" s="174"/>
      <c r="L104" s="175"/>
      <c r="M104" s="175"/>
      <c r="N104" s="174"/>
      <c r="O104" s="174"/>
      <c r="P104" s="174"/>
      <c r="Q104" s="174"/>
      <c r="R104" s="174"/>
      <c r="S104" s="174"/>
    </row>
    <row r="105" spans="1:19" s="16" customFormat="1" x14ac:dyDescent="0.25">
      <c r="A105" s="67" t="s">
        <v>138</v>
      </c>
      <c r="B105" s="36" t="s">
        <v>89</v>
      </c>
      <c r="C105" s="101">
        <v>483.59999999999997</v>
      </c>
      <c r="D105" s="101">
        <f t="shared" si="3"/>
        <v>3699.54</v>
      </c>
      <c r="E105" s="51">
        <f t="shared" si="4"/>
        <v>3700</v>
      </c>
      <c r="F105" s="68">
        <f t="shared" si="5"/>
        <v>4625</v>
      </c>
      <c r="G105" s="21"/>
      <c r="H105" s="21"/>
      <c r="I105" s="21"/>
      <c r="J105" s="21"/>
      <c r="K105" s="21"/>
      <c r="L105" s="175"/>
      <c r="M105" s="175"/>
      <c r="N105" s="174"/>
      <c r="O105" s="174"/>
      <c r="P105" s="174"/>
      <c r="Q105" s="174"/>
      <c r="R105" s="175"/>
      <c r="S105" s="175"/>
    </row>
    <row r="106" spans="1:19" s="16" customFormat="1" x14ac:dyDescent="0.25">
      <c r="A106" s="71" t="s">
        <v>147</v>
      </c>
      <c r="B106" s="124" t="s">
        <v>148</v>
      </c>
      <c r="C106" s="108">
        <v>241.79999999999998</v>
      </c>
      <c r="D106" s="101">
        <f t="shared" si="3"/>
        <v>1849.77</v>
      </c>
      <c r="E106" s="51">
        <f t="shared" si="4"/>
        <v>1850</v>
      </c>
      <c r="F106" s="68">
        <f t="shared" si="5"/>
        <v>2312.5</v>
      </c>
      <c r="G106" s="149"/>
      <c r="H106" s="147"/>
      <c r="I106" s="148"/>
      <c r="J106" s="147"/>
      <c r="K106" s="147"/>
      <c r="L106" s="149"/>
      <c r="M106" s="149"/>
      <c r="N106" s="147"/>
      <c r="O106" s="147"/>
      <c r="P106" s="147"/>
      <c r="Q106" s="147"/>
      <c r="R106" s="147"/>
      <c r="S106" s="147"/>
    </row>
    <row r="107" spans="1:19" x14ac:dyDescent="0.25">
      <c r="A107" s="65" t="s">
        <v>90</v>
      </c>
      <c r="B107" s="30"/>
      <c r="C107" s="100"/>
      <c r="D107" s="100"/>
      <c r="E107" s="49"/>
      <c r="F107" s="66"/>
      <c r="G107" s="42"/>
      <c r="H107" s="175"/>
      <c r="I107" s="178"/>
      <c r="J107" s="175"/>
      <c r="K107" s="178"/>
      <c r="L107" s="151"/>
      <c r="M107" s="151"/>
      <c r="N107" s="151"/>
      <c r="O107" s="151"/>
      <c r="P107" s="151"/>
      <c r="Q107" s="151"/>
      <c r="R107" s="151"/>
      <c r="S107" s="151"/>
    </row>
    <row r="108" spans="1:19" s="22" customFormat="1" x14ac:dyDescent="0.25">
      <c r="A108" s="75" t="s">
        <v>91</v>
      </c>
      <c r="B108" s="45" t="s">
        <v>92</v>
      </c>
      <c r="C108" s="110">
        <v>0</v>
      </c>
      <c r="D108" s="101">
        <f t="shared" si="3"/>
        <v>0</v>
      </c>
      <c r="E108" s="51">
        <f t="shared" si="4"/>
        <v>0</v>
      </c>
      <c r="F108" s="68">
        <f t="shared" si="5"/>
        <v>0</v>
      </c>
      <c r="G108" s="33"/>
      <c r="H108" s="174"/>
      <c r="I108" s="174"/>
      <c r="J108" s="174"/>
      <c r="K108" s="176"/>
      <c r="L108" s="174"/>
      <c r="M108" s="176"/>
      <c r="N108" s="174"/>
      <c r="O108" s="176"/>
      <c r="P108" s="174"/>
      <c r="Q108" s="176"/>
      <c r="R108" s="174"/>
      <c r="S108" s="176"/>
    </row>
    <row r="109" spans="1:19" s="22" customFormat="1" x14ac:dyDescent="0.25">
      <c r="A109" s="75">
        <v>467</v>
      </c>
      <c r="B109" s="45" t="s">
        <v>149</v>
      </c>
      <c r="C109" s="110">
        <v>667.36800000000005</v>
      </c>
      <c r="D109" s="101">
        <f t="shared" si="3"/>
        <v>5105.3652000000002</v>
      </c>
      <c r="E109" s="51">
        <f t="shared" si="4"/>
        <v>5106</v>
      </c>
      <c r="F109" s="68">
        <f t="shared" si="5"/>
        <v>6382.5</v>
      </c>
      <c r="G109" s="33"/>
      <c r="H109" s="174"/>
      <c r="I109" s="174"/>
      <c r="J109" s="174"/>
      <c r="K109" s="176"/>
      <c r="L109" s="174"/>
      <c r="M109" s="176"/>
      <c r="N109" s="174"/>
      <c r="O109" s="176"/>
      <c r="P109" s="174"/>
      <c r="Q109" s="176"/>
      <c r="R109" s="174"/>
      <c r="S109" s="176"/>
    </row>
    <row r="110" spans="1:19" s="22" customFormat="1" x14ac:dyDescent="0.25">
      <c r="A110" s="75">
        <v>477</v>
      </c>
      <c r="B110" s="45" t="s">
        <v>93</v>
      </c>
      <c r="C110" s="110">
        <v>928.51200000000017</v>
      </c>
      <c r="D110" s="101">
        <f t="shared" si="3"/>
        <v>7103.1168000000016</v>
      </c>
      <c r="E110" s="51">
        <f t="shared" si="4"/>
        <v>7104</v>
      </c>
      <c r="F110" s="68">
        <f t="shared" si="5"/>
        <v>8880</v>
      </c>
      <c r="G110" s="33"/>
      <c r="H110" s="174"/>
      <c r="I110" s="174"/>
      <c r="J110" s="174"/>
      <c r="K110" s="176"/>
      <c r="L110" s="174"/>
      <c r="M110" s="176"/>
      <c r="N110" s="174"/>
      <c r="O110" s="176"/>
      <c r="P110" s="174"/>
      <c r="Q110" s="176"/>
      <c r="R110" s="174"/>
      <c r="S110" s="176"/>
    </row>
    <row r="111" spans="1:19" s="22" customFormat="1" x14ac:dyDescent="0.25">
      <c r="A111" s="75">
        <v>484</v>
      </c>
      <c r="B111" s="45" t="s">
        <v>94</v>
      </c>
      <c r="C111" s="110">
        <v>667.36800000000005</v>
      </c>
      <c r="D111" s="101">
        <f t="shared" si="3"/>
        <v>5105.3652000000002</v>
      </c>
      <c r="E111" s="51">
        <f t="shared" si="4"/>
        <v>5106</v>
      </c>
      <c r="F111" s="68">
        <f t="shared" si="5"/>
        <v>6382.5</v>
      </c>
      <c r="G111" s="33"/>
      <c r="H111" s="174"/>
      <c r="I111" s="174"/>
      <c r="J111" s="174"/>
      <c r="K111" s="176"/>
      <c r="L111" s="174"/>
      <c r="M111" s="176"/>
      <c r="N111" s="174"/>
      <c r="O111" s="176"/>
      <c r="P111" s="174"/>
      <c r="Q111" s="176"/>
      <c r="R111" s="174"/>
      <c r="S111" s="176"/>
    </row>
    <row r="112" spans="1:19" s="22" customFormat="1" x14ac:dyDescent="0.25">
      <c r="A112" s="75">
        <v>487</v>
      </c>
      <c r="B112" s="45" t="s">
        <v>95</v>
      </c>
      <c r="C112" s="110">
        <v>928.51200000000017</v>
      </c>
      <c r="D112" s="101">
        <f t="shared" si="3"/>
        <v>7103.1168000000016</v>
      </c>
      <c r="E112" s="51">
        <f t="shared" si="4"/>
        <v>7104</v>
      </c>
      <c r="F112" s="68">
        <f t="shared" si="5"/>
        <v>8880</v>
      </c>
      <c r="G112" s="33"/>
      <c r="H112" s="174"/>
      <c r="I112" s="174"/>
      <c r="J112" s="174"/>
      <c r="K112" s="176"/>
      <c r="L112" s="174"/>
      <c r="M112" s="176"/>
      <c r="N112" s="174"/>
      <c r="O112" s="176"/>
      <c r="P112" s="174"/>
      <c r="Q112" s="176"/>
      <c r="R112" s="174"/>
      <c r="S112" s="176"/>
    </row>
    <row r="113" spans="1:19" s="22" customFormat="1" x14ac:dyDescent="0.25">
      <c r="A113" s="75">
        <v>492</v>
      </c>
      <c r="B113" s="45" t="s">
        <v>96</v>
      </c>
      <c r="C113" s="110">
        <v>667.36800000000005</v>
      </c>
      <c r="D113" s="101">
        <f t="shared" si="3"/>
        <v>5105.3652000000002</v>
      </c>
      <c r="E113" s="51">
        <f t="shared" si="4"/>
        <v>5106</v>
      </c>
      <c r="F113" s="68">
        <f t="shared" si="5"/>
        <v>6382.5</v>
      </c>
      <c r="G113" s="33"/>
      <c r="H113" s="174"/>
      <c r="I113" s="174"/>
      <c r="J113" s="174"/>
      <c r="K113" s="176"/>
      <c r="L113" s="174"/>
      <c r="M113" s="176"/>
      <c r="N113" s="174"/>
      <c r="O113" s="176"/>
      <c r="P113" s="174"/>
      <c r="Q113" s="176"/>
      <c r="R113" s="174"/>
      <c r="S113" s="176"/>
    </row>
    <row r="114" spans="1:19" s="22" customFormat="1" x14ac:dyDescent="0.25">
      <c r="A114" s="75">
        <v>612</v>
      </c>
      <c r="B114" s="45" t="s">
        <v>97</v>
      </c>
      <c r="C114" s="110">
        <v>0</v>
      </c>
      <c r="D114" s="101">
        <f t="shared" si="3"/>
        <v>0</v>
      </c>
      <c r="E114" s="51">
        <f t="shared" si="4"/>
        <v>0</v>
      </c>
      <c r="F114" s="68">
        <f t="shared" si="5"/>
        <v>0</v>
      </c>
      <c r="G114" s="33"/>
      <c r="H114" s="174"/>
      <c r="I114" s="174"/>
      <c r="J114" s="174"/>
      <c r="K114" s="176"/>
      <c r="L114" s="174"/>
      <c r="M114" s="176"/>
      <c r="N114" s="174"/>
      <c r="O114" s="176"/>
      <c r="P114" s="174"/>
      <c r="Q114" s="176"/>
      <c r="R114" s="174"/>
      <c r="S114" s="176"/>
    </row>
    <row r="115" spans="1:19" s="22" customFormat="1" x14ac:dyDescent="0.25">
      <c r="A115" s="75">
        <v>614</v>
      </c>
      <c r="B115" s="45" t="s">
        <v>98</v>
      </c>
      <c r="C115" s="110">
        <v>0</v>
      </c>
      <c r="D115" s="101">
        <f t="shared" si="3"/>
        <v>0</v>
      </c>
      <c r="E115" s="51">
        <f t="shared" si="4"/>
        <v>0</v>
      </c>
      <c r="F115" s="68">
        <f t="shared" si="5"/>
        <v>0</v>
      </c>
      <c r="G115" s="31"/>
      <c r="H115" s="174"/>
      <c r="I115" s="174"/>
      <c r="J115" s="174"/>
      <c r="K115" s="176"/>
      <c r="L115" s="174"/>
      <c r="M115" s="176"/>
      <c r="N115" s="174"/>
      <c r="O115" s="176"/>
      <c r="P115" s="174"/>
      <c r="Q115" s="176"/>
      <c r="R115" s="174"/>
      <c r="S115" s="176"/>
    </row>
    <row r="116" spans="1:19" s="22" customFormat="1" x14ac:dyDescent="0.25">
      <c r="A116" s="75">
        <v>702</v>
      </c>
      <c r="B116" s="45" t="s">
        <v>99</v>
      </c>
      <c r="C116" s="110">
        <v>667.36800000000005</v>
      </c>
      <c r="D116" s="101">
        <f t="shared" si="3"/>
        <v>5105.3652000000002</v>
      </c>
      <c r="E116" s="51">
        <f t="shared" si="4"/>
        <v>5106</v>
      </c>
      <c r="F116" s="68">
        <f t="shared" si="5"/>
        <v>6382.5</v>
      </c>
      <c r="G116" s="33"/>
      <c r="H116" s="174"/>
      <c r="I116" s="174"/>
      <c r="J116" s="174"/>
      <c r="K116" s="176"/>
      <c r="L116" s="174"/>
      <c r="M116" s="176"/>
      <c r="N116" s="174"/>
      <c r="O116" s="176"/>
      <c r="P116" s="174"/>
      <c r="Q116" s="176"/>
      <c r="R116" s="174"/>
      <c r="S116" s="176"/>
    </row>
    <row r="117" spans="1:19" s="22" customFormat="1" x14ac:dyDescent="0.25">
      <c r="A117" s="78">
        <v>706</v>
      </c>
      <c r="B117" s="46" t="s">
        <v>150</v>
      </c>
      <c r="C117" s="111">
        <v>0</v>
      </c>
      <c r="D117" s="105">
        <f t="shared" si="3"/>
        <v>0</v>
      </c>
      <c r="E117" s="52">
        <f t="shared" si="4"/>
        <v>0</v>
      </c>
      <c r="F117" s="74">
        <f t="shared" si="5"/>
        <v>0</v>
      </c>
      <c r="G117" s="33"/>
      <c r="H117" s="147"/>
      <c r="I117" s="147"/>
      <c r="J117" s="147"/>
      <c r="K117" s="148"/>
      <c r="L117" s="147"/>
      <c r="M117" s="148"/>
      <c r="N117" s="147"/>
      <c r="O117" s="148"/>
      <c r="P117" s="147"/>
      <c r="Q117" s="148"/>
      <c r="R117" s="147"/>
      <c r="S117" s="148"/>
    </row>
    <row r="118" spans="1:19" s="22" customFormat="1" x14ac:dyDescent="0.25">
      <c r="A118" s="78">
        <v>707</v>
      </c>
      <c r="B118" s="46" t="s">
        <v>100</v>
      </c>
      <c r="C118" s="111">
        <v>928.51200000000017</v>
      </c>
      <c r="D118" s="105">
        <f t="shared" si="3"/>
        <v>7103.1168000000016</v>
      </c>
      <c r="E118" s="52">
        <f t="shared" si="4"/>
        <v>7104</v>
      </c>
      <c r="F118" s="74">
        <f t="shared" si="5"/>
        <v>8880</v>
      </c>
      <c r="G118" s="33"/>
      <c r="H118" s="174"/>
      <c r="I118" s="174"/>
      <c r="J118" s="174"/>
      <c r="K118" s="176"/>
      <c r="L118" s="174"/>
      <c r="M118" s="176"/>
      <c r="N118" s="174"/>
      <c r="O118" s="176"/>
      <c r="P118" s="174"/>
      <c r="Q118" s="176"/>
      <c r="R118" s="174"/>
      <c r="S118" s="176"/>
    </row>
    <row r="119" spans="1:19" s="22" customFormat="1" x14ac:dyDescent="0.25">
      <c r="A119" s="79"/>
      <c r="B119" s="85" t="s">
        <v>125</v>
      </c>
      <c r="C119" s="112">
        <v>261.14400000000001</v>
      </c>
      <c r="D119" s="116">
        <f t="shared" si="3"/>
        <v>1997.7516000000001</v>
      </c>
      <c r="E119" s="53">
        <f t="shared" si="4"/>
        <v>1998</v>
      </c>
      <c r="F119" s="72">
        <f t="shared" si="5"/>
        <v>2497.5</v>
      </c>
      <c r="G119" s="33"/>
      <c r="H119" s="147"/>
      <c r="I119" s="147"/>
      <c r="J119" s="147"/>
      <c r="K119" s="148"/>
      <c r="L119" s="147"/>
      <c r="M119" s="148"/>
      <c r="N119" s="147"/>
      <c r="O119" s="148"/>
      <c r="P119" s="147"/>
      <c r="Q119" s="148"/>
      <c r="R119" s="147"/>
      <c r="S119" s="148"/>
    </row>
    <row r="120" spans="1:19" s="22" customFormat="1" x14ac:dyDescent="0.25">
      <c r="A120" s="78">
        <v>711</v>
      </c>
      <c r="B120" s="46" t="s">
        <v>101</v>
      </c>
      <c r="C120" s="111">
        <v>667.36800000000005</v>
      </c>
      <c r="D120" s="105">
        <f t="shared" si="3"/>
        <v>5105.3652000000002</v>
      </c>
      <c r="E120" s="52">
        <f t="shared" si="4"/>
        <v>5106</v>
      </c>
      <c r="F120" s="74">
        <f t="shared" si="5"/>
        <v>6382.5</v>
      </c>
      <c r="G120" s="33"/>
      <c r="H120" s="174"/>
      <c r="I120" s="174"/>
      <c r="J120" s="174"/>
      <c r="K120" s="176"/>
      <c r="L120" s="174"/>
      <c r="M120" s="176"/>
      <c r="N120" s="174"/>
      <c r="O120" s="176"/>
      <c r="P120" s="174"/>
      <c r="Q120" s="176"/>
      <c r="R120" s="174"/>
      <c r="S120" s="176"/>
    </row>
    <row r="121" spans="1:19" s="22" customFormat="1" x14ac:dyDescent="0.25">
      <c r="A121" s="79"/>
      <c r="B121" s="85" t="s">
        <v>125</v>
      </c>
      <c r="C121" s="112">
        <v>0</v>
      </c>
      <c r="D121" s="116">
        <f t="shared" si="3"/>
        <v>0</v>
      </c>
      <c r="E121" s="53">
        <f t="shared" si="4"/>
        <v>0</v>
      </c>
      <c r="F121" s="72">
        <f t="shared" si="5"/>
        <v>0</v>
      </c>
      <c r="G121" s="33"/>
      <c r="H121" s="147"/>
      <c r="I121" s="147"/>
      <c r="J121" s="147"/>
      <c r="K121" s="148"/>
      <c r="L121" s="147"/>
      <c r="M121" s="148"/>
      <c r="N121" s="147"/>
      <c r="O121" s="148"/>
      <c r="P121" s="147"/>
      <c r="Q121" s="148"/>
      <c r="R121" s="147"/>
      <c r="S121" s="148"/>
    </row>
    <row r="122" spans="1:19" s="22" customFormat="1" x14ac:dyDescent="0.25">
      <c r="A122" s="75">
        <v>713</v>
      </c>
      <c r="B122" s="45" t="s">
        <v>102</v>
      </c>
      <c r="C122" s="110">
        <v>667.36800000000005</v>
      </c>
      <c r="D122" s="105">
        <f t="shared" si="3"/>
        <v>5105.3652000000002</v>
      </c>
      <c r="E122" s="51">
        <f t="shared" si="4"/>
        <v>5106</v>
      </c>
      <c r="F122" s="68">
        <f t="shared" si="5"/>
        <v>6382.5</v>
      </c>
      <c r="G122" s="33"/>
      <c r="H122" s="174"/>
      <c r="I122" s="174"/>
      <c r="J122" s="174"/>
      <c r="K122" s="176"/>
      <c r="L122" s="174"/>
      <c r="M122" s="176"/>
      <c r="N122" s="174"/>
      <c r="O122" s="176"/>
      <c r="P122" s="174"/>
      <c r="Q122" s="176"/>
      <c r="R122" s="174"/>
      <c r="S122" s="176"/>
    </row>
    <row r="123" spans="1:19" s="22" customFormat="1" x14ac:dyDescent="0.25">
      <c r="A123" s="75">
        <v>714</v>
      </c>
      <c r="B123" s="45" t="s">
        <v>151</v>
      </c>
      <c r="C123" s="110">
        <v>667.36800000000005</v>
      </c>
      <c r="D123" s="105">
        <f t="shared" si="3"/>
        <v>5105.3652000000002</v>
      </c>
      <c r="E123" s="51">
        <f t="shared" si="4"/>
        <v>5106</v>
      </c>
      <c r="F123" s="68">
        <f t="shared" si="5"/>
        <v>6382.5</v>
      </c>
      <c r="G123" s="33"/>
      <c r="H123" s="147"/>
      <c r="I123" s="147"/>
      <c r="J123" s="147"/>
      <c r="K123" s="148"/>
      <c r="L123" s="147"/>
      <c r="M123" s="148"/>
      <c r="N123" s="147"/>
      <c r="O123" s="148"/>
      <c r="P123" s="147"/>
      <c r="Q123" s="148"/>
      <c r="R123" s="147"/>
      <c r="S123" s="148"/>
    </row>
    <row r="124" spans="1:19" s="22" customFormat="1" x14ac:dyDescent="0.25">
      <c r="A124" s="78">
        <v>717</v>
      </c>
      <c r="B124" s="46" t="s">
        <v>152</v>
      </c>
      <c r="C124" s="111">
        <v>667.36800000000005</v>
      </c>
      <c r="D124" s="105">
        <f t="shared" si="3"/>
        <v>5105.3652000000002</v>
      </c>
      <c r="E124" s="52">
        <f t="shared" si="4"/>
        <v>5106</v>
      </c>
      <c r="F124" s="74">
        <f t="shared" si="5"/>
        <v>6382.5</v>
      </c>
      <c r="G124" s="33"/>
      <c r="H124" s="147"/>
      <c r="I124" s="147"/>
      <c r="J124" s="147"/>
      <c r="K124" s="148"/>
      <c r="L124" s="147"/>
      <c r="M124" s="148"/>
      <c r="N124" s="147"/>
      <c r="O124" s="148"/>
      <c r="P124" s="147"/>
      <c r="Q124" s="148"/>
      <c r="R124" s="147"/>
      <c r="S124" s="148"/>
    </row>
    <row r="125" spans="1:19" s="22" customFormat="1" x14ac:dyDescent="0.25">
      <c r="A125" s="79"/>
      <c r="B125" s="85" t="s">
        <v>125</v>
      </c>
      <c r="C125" s="125">
        <v>0</v>
      </c>
      <c r="D125" s="116">
        <f t="shared" si="3"/>
        <v>0</v>
      </c>
      <c r="E125" s="53">
        <f t="shared" si="4"/>
        <v>0</v>
      </c>
      <c r="F125" s="72">
        <f t="shared" si="5"/>
        <v>0</v>
      </c>
      <c r="G125" s="33"/>
      <c r="H125" s="174"/>
      <c r="I125" s="174"/>
      <c r="J125" s="174"/>
      <c r="K125" s="176"/>
      <c r="L125" s="174"/>
      <c r="M125" s="176"/>
      <c r="N125" s="174"/>
      <c r="O125" s="176"/>
      <c r="P125" s="174"/>
      <c r="Q125" s="176"/>
      <c r="R125" s="174"/>
      <c r="S125" s="176"/>
    </row>
    <row r="126" spans="1:19" x14ac:dyDescent="0.25">
      <c r="A126" s="65" t="s">
        <v>103</v>
      </c>
      <c r="B126" s="30"/>
      <c r="C126" s="100"/>
      <c r="D126" s="100"/>
      <c r="E126" s="49"/>
      <c r="F126" s="66"/>
      <c r="G126" s="42"/>
      <c r="H126" s="177"/>
      <c r="I126" s="178"/>
      <c r="J126" s="177"/>
      <c r="K126" s="178"/>
      <c r="L126" s="177"/>
      <c r="M126" s="178"/>
      <c r="N126" s="151"/>
      <c r="O126" s="151"/>
      <c r="P126" s="151"/>
      <c r="Q126" s="151"/>
      <c r="R126" s="151"/>
      <c r="S126" s="151"/>
    </row>
    <row r="127" spans="1:19" x14ac:dyDescent="0.25">
      <c r="A127" s="120">
        <v>712</v>
      </c>
      <c r="B127" s="39" t="s">
        <v>142</v>
      </c>
      <c r="C127" s="113"/>
      <c r="D127" s="105"/>
      <c r="E127" s="52"/>
      <c r="F127" s="74"/>
      <c r="G127" s="42"/>
      <c r="H127" s="150"/>
      <c r="I127" s="151"/>
      <c r="J127" s="150"/>
      <c r="K127" s="151"/>
      <c r="L127" s="150"/>
      <c r="M127" s="151"/>
      <c r="N127" s="151"/>
      <c r="O127" s="151"/>
      <c r="P127" s="151"/>
      <c r="Q127" s="151"/>
      <c r="R127" s="151"/>
      <c r="S127" s="151"/>
    </row>
    <row r="128" spans="1:19" x14ac:dyDescent="0.25">
      <c r="A128" s="122"/>
      <c r="B128" s="44" t="s">
        <v>124</v>
      </c>
      <c r="C128" s="113">
        <v>1238.0159999999998</v>
      </c>
      <c r="D128" s="104">
        <f t="shared" si="3"/>
        <v>9470.8223999999991</v>
      </c>
      <c r="E128" s="50">
        <f t="shared" si="4"/>
        <v>9471</v>
      </c>
      <c r="F128" s="70">
        <f t="shared" si="5"/>
        <v>11838.75</v>
      </c>
      <c r="G128" s="42"/>
      <c r="H128" s="150"/>
      <c r="I128" s="151"/>
      <c r="J128" s="150"/>
      <c r="K128" s="151"/>
      <c r="L128" s="150"/>
      <c r="M128" s="151"/>
      <c r="N128" s="151"/>
      <c r="O128" s="151"/>
      <c r="P128" s="151"/>
      <c r="Q128" s="151"/>
      <c r="R128" s="151"/>
      <c r="S128" s="151"/>
    </row>
    <row r="129" spans="1:19" x14ac:dyDescent="0.25">
      <c r="A129" s="121"/>
      <c r="B129" s="43" t="s">
        <v>121</v>
      </c>
      <c r="C129" s="113">
        <v>657.69599999999991</v>
      </c>
      <c r="D129" s="116">
        <f t="shared" si="3"/>
        <v>5031.3743999999997</v>
      </c>
      <c r="E129" s="53">
        <f t="shared" si="4"/>
        <v>5032</v>
      </c>
      <c r="F129" s="72">
        <f t="shared" si="5"/>
        <v>6290</v>
      </c>
      <c r="G129" s="42"/>
      <c r="H129" s="150"/>
      <c r="I129" s="151"/>
      <c r="J129" s="150"/>
      <c r="K129" s="151"/>
      <c r="L129" s="150"/>
      <c r="M129" s="151"/>
      <c r="N129" s="151"/>
      <c r="O129" s="151"/>
      <c r="P129" s="151"/>
      <c r="Q129" s="151"/>
      <c r="R129" s="151"/>
      <c r="S129" s="151"/>
    </row>
    <row r="130" spans="1:19" s="16" customFormat="1" x14ac:dyDescent="0.25">
      <c r="A130" s="69">
        <v>793</v>
      </c>
      <c r="B130" s="39" t="s">
        <v>104</v>
      </c>
      <c r="C130" s="134"/>
      <c r="D130" s="105">
        <f t="shared" si="3"/>
        <v>0</v>
      </c>
      <c r="E130" s="52">
        <f t="shared" si="4"/>
        <v>0</v>
      </c>
      <c r="F130" s="74">
        <f t="shared" si="5"/>
        <v>0</v>
      </c>
      <c r="G130" s="31"/>
      <c r="H130" s="174"/>
      <c r="I130" s="176"/>
      <c r="J130" s="175"/>
      <c r="K130" s="175"/>
      <c r="L130" s="175"/>
      <c r="M130" s="175"/>
      <c r="N130" s="174"/>
      <c r="O130" s="174"/>
      <c r="P130" s="174"/>
      <c r="Q130" s="174"/>
      <c r="R130" s="174"/>
      <c r="S130" s="174"/>
    </row>
    <row r="131" spans="1:19" s="16" customFormat="1" x14ac:dyDescent="0.25">
      <c r="A131" s="69"/>
      <c r="B131" s="44" t="s">
        <v>124</v>
      </c>
      <c r="C131" s="109">
        <v>1334.7360000000001</v>
      </c>
      <c r="D131" s="104">
        <f t="shared" si="3"/>
        <v>10210.7304</v>
      </c>
      <c r="E131" s="50">
        <f t="shared" si="4"/>
        <v>10211</v>
      </c>
      <c r="F131" s="70">
        <f t="shared" si="5"/>
        <v>12763.75</v>
      </c>
      <c r="G131" s="32"/>
      <c r="H131" s="174"/>
      <c r="I131" s="174"/>
      <c r="J131" s="174"/>
      <c r="K131" s="176"/>
      <c r="L131" s="174"/>
      <c r="M131" s="174"/>
      <c r="N131" s="174"/>
      <c r="O131" s="174"/>
      <c r="P131" s="174"/>
      <c r="Q131" s="174"/>
      <c r="R131" s="174"/>
      <c r="S131" s="174"/>
    </row>
    <row r="132" spans="1:19" s="16" customFormat="1" x14ac:dyDescent="0.25">
      <c r="A132" s="71"/>
      <c r="B132" s="43" t="s">
        <v>121</v>
      </c>
      <c r="C132" s="108">
        <v>754.41599999999994</v>
      </c>
      <c r="D132" s="116">
        <f t="shared" si="3"/>
        <v>5771.2824000000001</v>
      </c>
      <c r="E132" s="53">
        <f t="shared" si="4"/>
        <v>5772</v>
      </c>
      <c r="F132" s="72">
        <f t="shared" si="5"/>
        <v>7215</v>
      </c>
      <c r="G132" s="32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</row>
    <row r="133" spans="1:19" s="16" customFormat="1" x14ac:dyDescent="0.25">
      <c r="A133" s="69">
        <v>904</v>
      </c>
      <c r="B133" s="39" t="s">
        <v>105</v>
      </c>
      <c r="C133" s="104"/>
      <c r="D133" s="105">
        <f t="shared" si="3"/>
        <v>0</v>
      </c>
      <c r="E133" s="52">
        <f t="shared" si="4"/>
        <v>0</v>
      </c>
      <c r="F133" s="74">
        <f t="shared" si="5"/>
        <v>0</v>
      </c>
      <c r="G133" s="31"/>
      <c r="H133" s="174"/>
      <c r="I133" s="176"/>
      <c r="J133" s="174"/>
      <c r="K133" s="176"/>
      <c r="L133" s="174"/>
      <c r="M133" s="176"/>
      <c r="N133" s="174"/>
      <c r="O133" s="174"/>
      <c r="P133" s="174"/>
      <c r="Q133" s="174"/>
      <c r="R133" s="174"/>
      <c r="S133" s="174"/>
    </row>
    <row r="134" spans="1:19" s="16" customFormat="1" x14ac:dyDescent="0.25">
      <c r="A134" s="77"/>
      <c r="B134" s="43" t="s">
        <v>124</v>
      </c>
      <c r="C134" s="108">
        <v>580.32000000000005</v>
      </c>
      <c r="D134" s="116">
        <f t="shared" si="3"/>
        <v>4439.4480000000003</v>
      </c>
      <c r="E134" s="53">
        <f t="shared" si="4"/>
        <v>4440</v>
      </c>
      <c r="F134" s="72">
        <f t="shared" si="5"/>
        <v>5550</v>
      </c>
      <c r="G134" s="32"/>
      <c r="H134" s="174"/>
      <c r="I134" s="174"/>
      <c r="J134" s="174"/>
      <c r="K134" s="176"/>
      <c r="L134" s="174"/>
      <c r="M134" s="176"/>
      <c r="N134" s="174"/>
      <c r="O134" s="174"/>
      <c r="P134" s="174"/>
      <c r="Q134" s="174"/>
      <c r="R134" s="174"/>
      <c r="S134" s="174"/>
    </row>
    <row r="135" spans="1:19" s="16" customFormat="1" x14ac:dyDescent="0.25">
      <c r="A135" s="69">
        <v>905</v>
      </c>
      <c r="B135" s="39" t="s">
        <v>27</v>
      </c>
      <c r="C135" s="104"/>
      <c r="D135" s="105">
        <f t="shared" si="3"/>
        <v>0</v>
      </c>
      <c r="E135" s="52">
        <f t="shared" si="4"/>
        <v>0</v>
      </c>
      <c r="F135" s="74">
        <f t="shared" si="5"/>
        <v>0</v>
      </c>
      <c r="G135" s="31"/>
      <c r="H135" s="174"/>
      <c r="I135" s="176"/>
      <c r="J135" s="174"/>
      <c r="K135" s="176"/>
      <c r="L135" s="174"/>
      <c r="M135" s="176"/>
      <c r="N135" s="174"/>
      <c r="O135" s="174"/>
      <c r="P135" s="174"/>
      <c r="Q135" s="174"/>
      <c r="R135" s="174"/>
      <c r="S135" s="174"/>
    </row>
    <row r="136" spans="1:19" s="16" customFormat="1" x14ac:dyDescent="0.25">
      <c r="A136" s="77"/>
      <c r="B136" s="43" t="s">
        <v>124</v>
      </c>
      <c r="C136" s="108">
        <v>580.32000000000005</v>
      </c>
      <c r="D136" s="116">
        <f t="shared" si="3"/>
        <v>4439.4480000000003</v>
      </c>
      <c r="E136" s="53">
        <f t="shared" si="4"/>
        <v>4440</v>
      </c>
      <c r="F136" s="72">
        <f t="shared" si="5"/>
        <v>5550</v>
      </c>
      <c r="G136" s="32"/>
      <c r="H136" s="174"/>
      <c r="I136" s="174"/>
      <c r="J136" s="174"/>
      <c r="K136" s="176"/>
      <c r="L136" s="174"/>
      <c r="M136" s="176"/>
      <c r="N136" s="174"/>
      <c r="O136" s="174"/>
      <c r="P136" s="174"/>
      <c r="Q136" s="174"/>
      <c r="R136" s="174"/>
      <c r="S136" s="174"/>
    </row>
    <row r="137" spans="1:19" s="16" customFormat="1" x14ac:dyDescent="0.25">
      <c r="A137" s="69">
        <v>943</v>
      </c>
      <c r="B137" s="39" t="s">
        <v>106</v>
      </c>
      <c r="C137" s="104"/>
      <c r="D137" s="105">
        <f t="shared" ref="D137:D171" si="6">C137*7.65</f>
        <v>0</v>
      </c>
      <c r="E137" s="52">
        <f t="shared" ref="E137:E171" si="7">ROUNDUP(D137,0)</f>
        <v>0</v>
      </c>
      <c r="F137" s="74">
        <f t="shared" ref="F137:F171" si="8">+E137*1.25</f>
        <v>0</v>
      </c>
      <c r="G137" s="31"/>
      <c r="H137" s="174"/>
      <c r="I137" s="176"/>
      <c r="J137" s="174"/>
      <c r="K137" s="176"/>
      <c r="L137" s="174"/>
      <c r="M137" s="176"/>
      <c r="N137" s="174"/>
      <c r="O137" s="174"/>
      <c r="P137" s="174"/>
      <c r="Q137" s="174"/>
      <c r="R137" s="174"/>
      <c r="S137" s="174"/>
    </row>
    <row r="138" spans="1:19" s="16" customFormat="1" x14ac:dyDescent="0.25">
      <c r="A138" s="76"/>
      <c r="B138" s="44" t="s">
        <v>124</v>
      </c>
      <c r="C138" s="109">
        <v>1982.76</v>
      </c>
      <c r="D138" s="104">
        <f t="shared" si="6"/>
        <v>15168.114000000001</v>
      </c>
      <c r="E138" s="50">
        <f t="shared" si="7"/>
        <v>15169</v>
      </c>
      <c r="F138" s="70">
        <f t="shared" si="8"/>
        <v>18961.25</v>
      </c>
      <c r="G138" s="32"/>
      <c r="H138" s="174"/>
      <c r="I138" s="174"/>
      <c r="J138" s="174"/>
      <c r="K138" s="176"/>
      <c r="L138" s="174"/>
      <c r="M138" s="176"/>
      <c r="N138" s="174"/>
      <c r="O138" s="174"/>
      <c r="P138" s="174"/>
      <c r="Q138" s="174"/>
      <c r="R138" s="174"/>
      <c r="S138" s="174"/>
    </row>
    <row r="139" spans="1:19" s="16" customFormat="1" x14ac:dyDescent="0.25">
      <c r="A139" s="77"/>
      <c r="B139" s="43" t="s">
        <v>121</v>
      </c>
      <c r="C139" s="108">
        <v>1402.4399999999998</v>
      </c>
      <c r="D139" s="116">
        <f t="shared" si="6"/>
        <v>10728.665999999999</v>
      </c>
      <c r="E139" s="53">
        <f t="shared" si="7"/>
        <v>10729</v>
      </c>
      <c r="F139" s="72">
        <f t="shared" si="8"/>
        <v>13411.25</v>
      </c>
      <c r="G139" s="32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</row>
    <row r="140" spans="1:19" s="16" customFormat="1" x14ac:dyDescent="0.25">
      <c r="A140" s="69">
        <v>974</v>
      </c>
      <c r="B140" s="39" t="s">
        <v>143</v>
      </c>
      <c r="C140" s="104"/>
      <c r="D140" s="105">
        <f t="shared" si="6"/>
        <v>0</v>
      </c>
      <c r="E140" s="52">
        <f t="shared" si="7"/>
        <v>0</v>
      </c>
      <c r="F140" s="74">
        <f t="shared" si="8"/>
        <v>0</v>
      </c>
      <c r="G140" s="31"/>
      <c r="H140" s="174"/>
      <c r="I140" s="176"/>
      <c r="J140" s="174"/>
      <c r="K140" s="176"/>
      <c r="L140" s="174"/>
      <c r="M140" s="176"/>
      <c r="N140" s="174"/>
      <c r="O140" s="174"/>
      <c r="P140" s="174"/>
      <c r="Q140" s="174"/>
      <c r="R140" s="174"/>
      <c r="S140" s="174"/>
    </row>
    <row r="141" spans="1:19" s="16" customFormat="1" x14ac:dyDescent="0.25">
      <c r="A141" s="76"/>
      <c r="B141" s="44" t="s">
        <v>124</v>
      </c>
      <c r="C141" s="109">
        <v>802.77599999999995</v>
      </c>
      <c r="D141" s="104">
        <f t="shared" si="6"/>
        <v>6141.2363999999998</v>
      </c>
      <c r="E141" s="50">
        <f t="shared" si="7"/>
        <v>6142</v>
      </c>
      <c r="F141" s="118">
        <f t="shared" si="8"/>
        <v>7677.5</v>
      </c>
      <c r="G141" s="32"/>
      <c r="H141" s="174"/>
      <c r="I141" s="174"/>
      <c r="J141" s="174"/>
      <c r="K141" s="176"/>
      <c r="L141" s="174"/>
      <c r="M141" s="176"/>
      <c r="N141" s="174"/>
      <c r="O141" s="174"/>
      <c r="P141" s="174"/>
      <c r="Q141" s="174"/>
      <c r="R141" s="174"/>
      <c r="S141" s="174"/>
    </row>
    <row r="142" spans="1:19" s="16" customFormat="1" x14ac:dyDescent="0.25">
      <c r="A142" s="77"/>
      <c r="B142" s="43" t="s">
        <v>112</v>
      </c>
      <c r="C142" s="108">
        <v>222.45599999999999</v>
      </c>
      <c r="D142" s="116">
        <f t="shared" si="6"/>
        <v>1701.7883999999999</v>
      </c>
      <c r="E142" s="53">
        <f t="shared" si="7"/>
        <v>1702</v>
      </c>
      <c r="F142" s="117">
        <f t="shared" si="8"/>
        <v>2127.5</v>
      </c>
      <c r="G142" s="32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</row>
    <row r="143" spans="1:19" s="16" customFormat="1" x14ac:dyDescent="0.25">
      <c r="A143" s="69">
        <v>975</v>
      </c>
      <c r="B143" s="39" t="s">
        <v>144</v>
      </c>
      <c r="C143" s="104"/>
      <c r="D143" s="105">
        <f t="shared" si="6"/>
        <v>0</v>
      </c>
      <c r="E143" s="52">
        <f t="shared" si="7"/>
        <v>0</v>
      </c>
      <c r="F143" s="74">
        <f t="shared" si="8"/>
        <v>0</v>
      </c>
      <c r="G143" s="31"/>
      <c r="H143" s="174"/>
      <c r="I143" s="176"/>
      <c r="J143" s="174"/>
      <c r="K143" s="176"/>
      <c r="L143" s="174"/>
      <c r="M143" s="176"/>
      <c r="N143" s="174"/>
      <c r="O143" s="174"/>
      <c r="P143" s="174"/>
      <c r="Q143" s="174"/>
      <c r="R143" s="174"/>
      <c r="S143" s="174"/>
    </row>
    <row r="144" spans="1:19" s="16" customFormat="1" x14ac:dyDescent="0.25">
      <c r="A144" s="76"/>
      <c r="B144" s="44" t="s">
        <v>124</v>
      </c>
      <c r="C144" s="109">
        <v>1238.0159999999998</v>
      </c>
      <c r="D144" s="104">
        <f t="shared" si="6"/>
        <v>9470.8223999999991</v>
      </c>
      <c r="E144" s="50">
        <f t="shared" si="7"/>
        <v>9471</v>
      </c>
      <c r="F144" s="118">
        <f t="shared" si="8"/>
        <v>11838.75</v>
      </c>
      <c r="G144" s="32"/>
      <c r="H144" s="174"/>
      <c r="I144" s="174"/>
      <c r="J144" s="174"/>
      <c r="K144" s="176"/>
      <c r="L144" s="174"/>
      <c r="M144" s="176"/>
      <c r="N144" s="174"/>
      <c r="O144" s="174"/>
      <c r="P144" s="174"/>
      <c r="Q144" s="174"/>
      <c r="R144" s="174"/>
      <c r="S144" s="174"/>
    </row>
    <row r="145" spans="1:19" s="16" customFormat="1" x14ac:dyDescent="0.25">
      <c r="A145" s="77"/>
      <c r="B145" s="43" t="s">
        <v>121</v>
      </c>
      <c r="C145" s="108">
        <v>657.69599999999991</v>
      </c>
      <c r="D145" s="116">
        <f t="shared" si="6"/>
        <v>5031.3743999999997</v>
      </c>
      <c r="E145" s="53">
        <f t="shared" si="7"/>
        <v>5032</v>
      </c>
      <c r="F145" s="117">
        <f t="shared" si="8"/>
        <v>6290</v>
      </c>
      <c r="G145" s="32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</row>
    <row r="146" spans="1:19" s="16" customFormat="1" x14ac:dyDescent="0.25">
      <c r="A146" s="69">
        <v>978</v>
      </c>
      <c r="B146" s="39" t="s">
        <v>145</v>
      </c>
      <c r="C146" s="104"/>
      <c r="D146" s="105">
        <f t="shared" si="6"/>
        <v>0</v>
      </c>
      <c r="E146" s="52">
        <f t="shared" si="7"/>
        <v>0</v>
      </c>
      <c r="F146" s="74">
        <f t="shared" si="8"/>
        <v>0</v>
      </c>
      <c r="G146" s="31"/>
      <c r="H146" s="174"/>
      <c r="I146" s="176"/>
      <c r="J146" s="174"/>
      <c r="K146" s="176"/>
      <c r="L146" s="174"/>
      <c r="M146" s="176"/>
      <c r="N146" s="174"/>
      <c r="O146" s="174"/>
      <c r="P146" s="174"/>
      <c r="Q146" s="174"/>
      <c r="R146" s="174"/>
      <c r="S146" s="174"/>
    </row>
    <row r="147" spans="1:19" s="16" customFormat="1" x14ac:dyDescent="0.25">
      <c r="A147" s="76"/>
      <c r="B147" s="44" t="s">
        <v>124</v>
      </c>
      <c r="C147" s="109">
        <v>1982.76</v>
      </c>
      <c r="D147" s="104">
        <f t="shared" si="6"/>
        <v>15168.114000000001</v>
      </c>
      <c r="E147" s="50">
        <f t="shared" si="7"/>
        <v>15169</v>
      </c>
      <c r="F147" s="118">
        <f t="shared" si="8"/>
        <v>18961.25</v>
      </c>
      <c r="G147" s="32"/>
      <c r="H147" s="174"/>
      <c r="I147" s="174"/>
      <c r="J147" s="174"/>
      <c r="K147" s="176"/>
      <c r="L147" s="174"/>
      <c r="M147" s="176"/>
      <c r="N147" s="174"/>
      <c r="O147" s="174"/>
      <c r="P147" s="174"/>
      <c r="Q147" s="174"/>
      <c r="R147" s="174"/>
      <c r="S147" s="174"/>
    </row>
    <row r="148" spans="1:19" s="16" customFormat="1" x14ac:dyDescent="0.25">
      <c r="A148" s="77"/>
      <c r="B148" s="43" t="s">
        <v>121</v>
      </c>
      <c r="C148" s="108">
        <v>1402.4399999999998</v>
      </c>
      <c r="D148" s="116">
        <f t="shared" si="6"/>
        <v>10728.665999999999</v>
      </c>
      <c r="E148" s="53">
        <f t="shared" si="7"/>
        <v>10729</v>
      </c>
      <c r="F148" s="117">
        <f t="shared" si="8"/>
        <v>13411.25</v>
      </c>
      <c r="G148" s="32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</row>
    <row r="149" spans="1:19" s="16" customFormat="1" x14ac:dyDescent="0.25">
      <c r="A149" s="69">
        <v>979</v>
      </c>
      <c r="B149" s="39" t="s">
        <v>146</v>
      </c>
      <c r="C149" s="104"/>
      <c r="D149" s="105">
        <f t="shared" si="6"/>
        <v>0</v>
      </c>
      <c r="E149" s="52">
        <f t="shared" si="7"/>
        <v>0</v>
      </c>
      <c r="F149" s="74">
        <f t="shared" si="8"/>
        <v>0</v>
      </c>
      <c r="G149" s="31"/>
      <c r="H149" s="174"/>
      <c r="I149" s="176"/>
      <c r="J149" s="174"/>
      <c r="K149" s="176"/>
      <c r="L149" s="174"/>
      <c r="M149" s="176"/>
      <c r="N149" s="174"/>
      <c r="O149" s="174"/>
      <c r="P149" s="174"/>
      <c r="Q149" s="174"/>
      <c r="R149" s="174"/>
      <c r="S149" s="174"/>
    </row>
    <row r="150" spans="1:19" s="16" customFormat="1" x14ac:dyDescent="0.25">
      <c r="A150" s="76"/>
      <c r="B150" s="44" t="s">
        <v>124</v>
      </c>
      <c r="C150" s="109">
        <v>1982.76</v>
      </c>
      <c r="D150" s="104">
        <f t="shared" si="6"/>
        <v>15168.114000000001</v>
      </c>
      <c r="E150" s="50">
        <f t="shared" si="7"/>
        <v>15169</v>
      </c>
      <c r="F150" s="118">
        <f t="shared" si="8"/>
        <v>18961.25</v>
      </c>
      <c r="G150" s="32"/>
      <c r="H150" s="174"/>
      <c r="I150" s="174"/>
      <c r="J150" s="174"/>
      <c r="K150" s="176"/>
      <c r="L150" s="174"/>
      <c r="M150" s="176"/>
      <c r="N150" s="174"/>
      <c r="O150" s="174"/>
      <c r="P150" s="174"/>
      <c r="Q150" s="174"/>
      <c r="R150" s="174"/>
      <c r="S150" s="174"/>
    </row>
    <row r="151" spans="1:19" s="16" customFormat="1" x14ac:dyDescent="0.25">
      <c r="A151" s="77"/>
      <c r="B151" s="43" t="s">
        <v>121</v>
      </c>
      <c r="C151" s="108">
        <v>1402.4399999999998</v>
      </c>
      <c r="D151" s="116">
        <f t="shared" si="6"/>
        <v>10728.665999999999</v>
      </c>
      <c r="E151" s="53">
        <f t="shared" si="7"/>
        <v>10729</v>
      </c>
      <c r="F151" s="117">
        <f t="shared" si="8"/>
        <v>13411.25</v>
      </c>
      <c r="G151" s="32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</row>
    <row r="152" spans="1:19" s="16" customFormat="1" x14ac:dyDescent="0.25">
      <c r="A152" s="67">
        <v>983</v>
      </c>
      <c r="B152" s="36" t="s">
        <v>107</v>
      </c>
      <c r="C152" s="101">
        <v>531.96</v>
      </c>
      <c r="D152" s="101">
        <f t="shared" si="6"/>
        <v>4069.4940000000006</v>
      </c>
      <c r="E152" s="51">
        <f t="shared" si="7"/>
        <v>4070</v>
      </c>
      <c r="F152" s="68">
        <f t="shared" si="8"/>
        <v>5087.5</v>
      </c>
      <c r="G152" s="31"/>
      <c r="H152" s="175"/>
      <c r="I152" s="175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</row>
    <row r="153" spans="1:19" s="16" customFormat="1" x14ac:dyDescent="0.25">
      <c r="A153" s="67">
        <v>800059</v>
      </c>
      <c r="B153" s="36" t="s">
        <v>108</v>
      </c>
      <c r="C153" s="101">
        <v>464.25600000000009</v>
      </c>
      <c r="D153" s="101">
        <f t="shared" si="6"/>
        <v>3551.5584000000008</v>
      </c>
      <c r="E153" s="51">
        <f t="shared" si="7"/>
        <v>3552</v>
      </c>
      <c r="F153" s="68">
        <f t="shared" si="8"/>
        <v>4440</v>
      </c>
      <c r="G153" s="31"/>
      <c r="H153" s="175"/>
      <c r="I153" s="175"/>
      <c r="J153" s="174"/>
      <c r="K153" s="176"/>
      <c r="L153" s="174"/>
      <c r="M153" s="176"/>
      <c r="N153" s="174"/>
      <c r="O153" s="174"/>
      <c r="P153" s="174"/>
      <c r="Q153" s="174"/>
      <c r="R153" s="174"/>
      <c r="S153" s="174"/>
    </row>
    <row r="154" spans="1:19" x14ac:dyDescent="0.25">
      <c r="A154" s="65" t="s">
        <v>109</v>
      </c>
      <c r="B154" s="30"/>
      <c r="C154" s="100"/>
      <c r="D154" s="100"/>
      <c r="E154" s="49"/>
      <c r="F154" s="66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1:19" x14ac:dyDescent="0.25">
      <c r="A155" s="75" t="s">
        <v>153</v>
      </c>
      <c r="B155" s="45" t="s">
        <v>154</v>
      </c>
      <c r="C155" s="110">
        <v>367.536</v>
      </c>
      <c r="D155" s="101">
        <f t="shared" si="6"/>
        <v>2811.6504</v>
      </c>
      <c r="E155" s="51">
        <f t="shared" si="7"/>
        <v>2812</v>
      </c>
      <c r="F155" s="68">
        <f t="shared" si="8"/>
        <v>3515</v>
      </c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1:19" x14ac:dyDescent="0.25">
      <c r="A156" s="78" t="s">
        <v>155</v>
      </c>
      <c r="B156" s="46" t="s">
        <v>156</v>
      </c>
      <c r="C156" s="111">
        <v>657.69599999999991</v>
      </c>
      <c r="D156" s="101">
        <f t="shared" si="6"/>
        <v>5031.3743999999997</v>
      </c>
      <c r="E156" s="51">
        <f t="shared" si="7"/>
        <v>5032</v>
      </c>
      <c r="F156" s="68">
        <f t="shared" si="8"/>
        <v>6290</v>
      </c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1:19" x14ac:dyDescent="0.25">
      <c r="A157" s="78" t="s">
        <v>157</v>
      </c>
      <c r="B157" s="46" t="s">
        <v>158</v>
      </c>
      <c r="C157" s="111">
        <v>1489.4879999999998</v>
      </c>
      <c r="D157" s="101">
        <f t="shared" si="6"/>
        <v>11394.583199999999</v>
      </c>
      <c r="E157" s="51">
        <f t="shared" si="7"/>
        <v>11395</v>
      </c>
      <c r="F157" s="68">
        <f t="shared" si="8"/>
        <v>14243.75</v>
      </c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1:19" x14ac:dyDescent="0.25">
      <c r="A158" s="78" t="s">
        <v>159</v>
      </c>
      <c r="B158" s="46" t="s">
        <v>160</v>
      </c>
      <c r="C158" s="111">
        <v>831.79200000000014</v>
      </c>
      <c r="D158" s="101">
        <f t="shared" si="6"/>
        <v>6363.2088000000012</v>
      </c>
      <c r="E158" s="51">
        <f t="shared" si="7"/>
        <v>6364</v>
      </c>
      <c r="F158" s="68">
        <f t="shared" si="8"/>
        <v>7955</v>
      </c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1:19" x14ac:dyDescent="0.25">
      <c r="A159" s="78" t="s">
        <v>161</v>
      </c>
      <c r="B159" s="46" t="s">
        <v>162</v>
      </c>
      <c r="C159" s="111">
        <v>280.48800000000006</v>
      </c>
      <c r="D159" s="101">
        <f t="shared" si="6"/>
        <v>2145.7332000000006</v>
      </c>
      <c r="E159" s="51">
        <f t="shared" si="7"/>
        <v>2146</v>
      </c>
      <c r="F159" s="68">
        <f t="shared" si="8"/>
        <v>2682.5</v>
      </c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A160" s="78" t="s">
        <v>163</v>
      </c>
      <c r="B160" s="46" t="s">
        <v>164</v>
      </c>
      <c r="C160" s="111">
        <v>1982.76</v>
      </c>
      <c r="D160" s="101">
        <f t="shared" si="6"/>
        <v>15168.114000000001</v>
      </c>
      <c r="E160" s="51">
        <f t="shared" si="7"/>
        <v>15169</v>
      </c>
      <c r="F160" s="68">
        <f t="shared" si="8"/>
        <v>18961.25</v>
      </c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1:19" x14ac:dyDescent="0.25">
      <c r="A161" s="78" t="s">
        <v>166</v>
      </c>
      <c r="B161" s="46" t="s">
        <v>165</v>
      </c>
      <c r="C161" s="111"/>
      <c r="D161" s="105">
        <f t="shared" si="6"/>
        <v>0</v>
      </c>
      <c r="E161" s="52">
        <f t="shared" si="7"/>
        <v>0</v>
      </c>
      <c r="F161" s="74">
        <f t="shared" si="8"/>
        <v>0</v>
      </c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1:19" x14ac:dyDescent="0.25">
      <c r="A162" s="126"/>
      <c r="B162" s="128" t="s">
        <v>110</v>
      </c>
      <c r="C162" s="129">
        <v>1179.9839999999999</v>
      </c>
      <c r="D162" s="104">
        <f t="shared" si="6"/>
        <v>9026.8775999999998</v>
      </c>
      <c r="E162" s="50">
        <f t="shared" si="7"/>
        <v>9027</v>
      </c>
      <c r="F162" s="70">
        <f t="shared" si="8"/>
        <v>11283.75</v>
      </c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1:19" x14ac:dyDescent="0.25">
      <c r="A163" s="126"/>
      <c r="B163" s="128" t="s">
        <v>167</v>
      </c>
      <c r="C163" s="127">
        <v>1180</v>
      </c>
      <c r="D163" s="104">
        <f t="shared" si="6"/>
        <v>9027</v>
      </c>
      <c r="E163" s="50">
        <f t="shared" si="7"/>
        <v>9027</v>
      </c>
      <c r="F163" s="70">
        <f t="shared" si="8"/>
        <v>11283.75</v>
      </c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1:19" x14ac:dyDescent="0.25">
      <c r="A164" s="79"/>
      <c r="B164" s="85" t="s">
        <v>141</v>
      </c>
      <c r="C164" s="125">
        <v>1073.3333333333333</v>
      </c>
      <c r="D164" s="104">
        <f t="shared" si="6"/>
        <v>8211</v>
      </c>
      <c r="E164" s="50">
        <f t="shared" si="7"/>
        <v>8211</v>
      </c>
      <c r="F164" s="70">
        <f t="shared" si="8"/>
        <v>10263.75</v>
      </c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x14ac:dyDescent="0.25">
      <c r="A165" s="126" t="s">
        <v>168</v>
      </c>
      <c r="B165" s="130" t="s">
        <v>169</v>
      </c>
      <c r="C165" s="127">
        <v>1267.0319999999999</v>
      </c>
      <c r="D165" s="101">
        <f t="shared" si="6"/>
        <v>9692.7947999999997</v>
      </c>
      <c r="E165" s="51">
        <f t="shared" si="7"/>
        <v>9693</v>
      </c>
      <c r="F165" s="68">
        <f t="shared" si="8"/>
        <v>12116.25</v>
      </c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x14ac:dyDescent="0.25">
      <c r="A166" s="78" t="s">
        <v>170</v>
      </c>
      <c r="B166" s="46" t="s">
        <v>171</v>
      </c>
      <c r="C166" s="111">
        <v>212.78399999999999</v>
      </c>
      <c r="D166" s="101">
        <f t="shared" si="6"/>
        <v>1627.7976000000001</v>
      </c>
      <c r="E166" s="51">
        <f t="shared" si="7"/>
        <v>1628</v>
      </c>
      <c r="F166" s="68">
        <f t="shared" si="8"/>
        <v>2035</v>
      </c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1:19" x14ac:dyDescent="0.25">
      <c r="A167" s="78" t="s">
        <v>172</v>
      </c>
      <c r="B167" s="46" t="s">
        <v>173</v>
      </c>
      <c r="C167" s="111">
        <v>174.096</v>
      </c>
      <c r="D167" s="101">
        <f t="shared" si="6"/>
        <v>1331.8344000000002</v>
      </c>
      <c r="E167" s="51">
        <f t="shared" si="7"/>
        <v>1332</v>
      </c>
      <c r="F167" s="68">
        <f t="shared" si="8"/>
        <v>1665</v>
      </c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1:19" x14ac:dyDescent="0.25">
      <c r="A168" s="78" t="s">
        <v>174</v>
      </c>
      <c r="B168" s="46" t="s">
        <v>175</v>
      </c>
      <c r="C168" s="111">
        <v>0</v>
      </c>
      <c r="D168" s="101">
        <f t="shared" si="6"/>
        <v>0</v>
      </c>
      <c r="E168" s="51">
        <f t="shared" si="7"/>
        <v>0</v>
      </c>
      <c r="F168" s="68">
        <f t="shared" si="8"/>
        <v>0</v>
      </c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1:19" x14ac:dyDescent="0.25">
      <c r="A169" s="78" t="s">
        <v>176</v>
      </c>
      <c r="B169" s="46" t="s">
        <v>177</v>
      </c>
      <c r="C169" s="111">
        <v>0</v>
      </c>
      <c r="D169" s="101">
        <f t="shared" si="6"/>
        <v>0</v>
      </c>
      <c r="E169" s="51">
        <f t="shared" si="7"/>
        <v>0</v>
      </c>
      <c r="F169" s="68">
        <f t="shared" si="8"/>
        <v>0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1:19" x14ac:dyDescent="0.25">
      <c r="E170" s="54"/>
      <c r="F170" s="54"/>
      <c r="G170" s="24"/>
      <c r="H170" s="149"/>
      <c r="I170" s="149"/>
      <c r="J170" s="149"/>
      <c r="K170" s="149"/>
      <c r="L170" s="24"/>
      <c r="M170" s="24"/>
      <c r="N170" s="24"/>
      <c r="O170" s="24"/>
      <c r="P170" s="24"/>
      <c r="Q170" s="24"/>
      <c r="R170" s="24"/>
      <c r="S170" s="24"/>
    </row>
    <row r="171" spans="1:19" x14ac:dyDescent="0.25">
      <c r="E171" s="55"/>
      <c r="F171" s="55"/>
      <c r="G171" s="149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x14ac:dyDescent="0.25">
      <c r="E172" s="54"/>
      <c r="F172" s="54"/>
      <c r="G172" s="24"/>
      <c r="H172" s="149"/>
      <c r="I172" s="149"/>
      <c r="J172" s="149"/>
      <c r="K172" s="149"/>
      <c r="L172" s="24"/>
      <c r="M172" s="24"/>
      <c r="N172" s="24"/>
      <c r="O172" s="24"/>
      <c r="P172" s="24"/>
      <c r="Q172" s="24"/>
      <c r="R172" s="24"/>
      <c r="S172" s="24"/>
    </row>
    <row r="173" spans="1:19" x14ac:dyDescent="0.25">
      <c r="A173" s="41"/>
      <c r="B173" s="17"/>
      <c r="C173" s="113"/>
      <c r="D173" s="113"/>
      <c r="E173" s="55"/>
      <c r="F173" s="55"/>
      <c r="G173" s="149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x14ac:dyDescent="0.25">
      <c r="B174" s="17"/>
      <c r="C174" s="113"/>
      <c r="D174" s="113"/>
      <c r="E174" s="55"/>
      <c r="F174" s="55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1:19" x14ac:dyDescent="0.25">
      <c r="A175" s="41"/>
      <c r="B175" s="17"/>
      <c r="C175" s="113"/>
      <c r="D175" s="113"/>
      <c r="E175" s="55"/>
      <c r="F175" s="55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1:19" x14ac:dyDescent="0.25">
      <c r="A176" s="41"/>
      <c r="B176" s="17"/>
      <c r="C176" s="113"/>
      <c r="D176" s="113"/>
      <c r="E176" s="55"/>
      <c r="F176" s="55"/>
      <c r="G176" s="149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x14ac:dyDescent="0.25">
      <c r="A177" s="41"/>
      <c r="B177" s="17"/>
      <c r="C177" s="113"/>
      <c r="D177" s="113"/>
      <c r="E177" s="55"/>
      <c r="F177" s="55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1:19" x14ac:dyDescent="0.25">
      <c r="A178" s="41"/>
      <c r="B178" s="17"/>
      <c r="C178" s="113"/>
      <c r="D178" s="113"/>
      <c r="E178" s="55"/>
      <c r="F178" s="55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1:19" x14ac:dyDescent="0.25">
      <c r="A179" s="41"/>
      <c r="B179" s="17"/>
      <c r="C179" s="113"/>
      <c r="D179" s="113"/>
      <c r="E179" s="55"/>
      <c r="F179" s="55"/>
      <c r="G179" s="149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x14ac:dyDescent="0.25">
      <c r="B180" s="17"/>
      <c r="C180" s="113"/>
      <c r="D180" s="113"/>
      <c r="E180" s="55"/>
      <c r="F180" s="55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1:19" x14ac:dyDescent="0.25">
      <c r="A181" s="41"/>
      <c r="B181" s="17"/>
      <c r="C181" s="113"/>
      <c r="D181" s="113"/>
      <c r="E181" s="55"/>
      <c r="F181" s="55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1:19" x14ac:dyDescent="0.25">
      <c r="A182" s="41"/>
      <c r="B182" s="17"/>
      <c r="C182" s="113"/>
      <c r="D182" s="113"/>
      <c r="E182" s="55"/>
      <c r="F182" s="55"/>
      <c r="G182" s="149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x14ac:dyDescent="0.25">
      <c r="A183" s="41"/>
      <c r="B183" s="17"/>
      <c r="C183" s="113"/>
      <c r="D183" s="113"/>
      <c r="E183" s="55"/>
      <c r="F183" s="55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1:19" x14ac:dyDescent="0.25">
      <c r="A184" s="41"/>
      <c r="B184" s="17"/>
      <c r="C184" s="113"/>
      <c r="D184" s="113"/>
      <c r="E184" s="55"/>
      <c r="F184" s="55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x14ac:dyDescent="0.25">
      <c r="A185" s="41"/>
      <c r="B185" s="17"/>
      <c r="C185" s="113"/>
      <c r="D185" s="113"/>
      <c r="E185" s="55"/>
      <c r="F185" s="55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1:19" x14ac:dyDescent="0.25">
      <c r="B186" s="23"/>
      <c r="E186" s="55"/>
      <c r="F186" s="55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1:19" x14ac:dyDescent="0.25">
      <c r="E187" s="56"/>
      <c r="F187" s="5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E188" s="55"/>
      <c r="F188" s="55"/>
      <c r="G188" s="149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x14ac:dyDescent="0.25">
      <c r="E189" s="54"/>
      <c r="F189" s="54"/>
      <c r="G189" s="24"/>
      <c r="H189" s="149"/>
      <c r="I189" s="149"/>
      <c r="J189" s="149"/>
      <c r="K189" s="149"/>
      <c r="L189" s="24"/>
      <c r="M189" s="24"/>
      <c r="N189" s="24"/>
      <c r="O189" s="24"/>
      <c r="P189" s="24"/>
      <c r="Q189" s="24"/>
      <c r="R189" s="24"/>
      <c r="S189" s="24"/>
    </row>
    <row r="190" spans="1:19" x14ac:dyDescent="0.25">
      <c r="E190" s="55"/>
      <c r="F190" s="55"/>
      <c r="G190" s="149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x14ac:dyDescent="0.25">
      <c r="E191" s="54"/>
      <c r="F191" s="54"/>
      <c r="G191" s="24"/>
      <c r="H191" s="149"/>
      <c r="I191" s="149"/>
      <c r="J191" s="149"/>
      <c r="K191" s="149"/>
      <c r="L191" s="24"/>
      <c r="M191" s="24"/>
      <c r="N191" s="24"/>
      <c r="O191" s="24"/>
      <c r="P191" s="24"/>
      <c r="Q191" s="24"/>
      <c r="R191" s="24"/>
      <c r="S191" s="24"/>
    </row>
    <row r="192" spans="1:19" x14ac:dyDescent="0.25">
      <c r="A192" s="41"/>
      <c r="B192" s="17"/>
      <c r="C192" s="113"/>
      <c r="D192" s="113"/>
      <c r="E192" s="55"/>
      <c r="F192" s="55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1:19" x14ac:dyDescent="0.25">
      <c r="B193" s="17"/>
      <c r="C193" s="113"/>
      <c r="D193" s="113"/>
      <c r="E193" s="55"/>
      <c r="F193" s="55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1:19" x14ac:dyDescent="0.25">
      <c r="A194" s="41"/>
      <c r="B194" s="17"/>
      <c r="C194" s="113"/>
      <c r="D194" s="113"/>
      <c r="E194" s="55"/>
      <c r="F194" s="55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1:19" x14ac:dyDescent="0.25">
      <c r="A195" s="41"/>
      <c r="B195" s="17"/>
      <c r="C195" s="113"/>
      <c r="D195" s="113"/>
      <c r="E195" s="55"/>
      <c r="F195" s="55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1:19" x14ac:dyDescent="0.25">
      <c r="B196" s="17"/>
      <c r="C196" s="113"/>
      <c r="D196" s="113"/>
      <c r="E196" s="55"/>
      <c r="F196" s="55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1:19" x14ac:dyDescent="0.25">
      <c r="A197" s="41"/>
      <c r="B197" s="17"/>
      <c r="C197" s="113"/>
      <c r="D197" s="113"/>
      <c r="E197" s="55"/>
      <c r="F197" s="55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1:19" x14ac:dyDescent="0.25">
      <c r="A198" s="41"/>
      <c r="B198" s="17"/>
      <c r="C198" s="113"/>
      <c r="D198" s="113"/>
      <c r="E198" s="55"/>
      <c r="F198" s="55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1:19" x14ac:dyDescent="0.25">
      <c r="A199" s="41"/>
      <c r="B199" s="17"/>
      <c r="C199" s="113"/>
      <c r="D199" s="113"/>
      <c r="E199" s="55"/>
      <c r="F199" s="55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1:19" x14ac:dyDescent="0.25">
      <c r="A200" s="41"/>
      <c r="B200" s="17"/>
      <c r="C200" s="113"/>
      <c r="D200" s="113"/>
      <c r="E200" s="55"/>
      <c r="F200" s="55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1:19" x14ac:dyDescent="0.25">
      <c r="A201" s="41"/>
      <c r="B201" s="17"/>
      <c r="C201" s="113"/>
      <c r="D201" s="113"/>
      <c r="E201" s="55"/>
      <c r="F201" s="55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1:19" x14ac:dyDescent="0.25">
      <c r="A202" s="41"/>
      <c r="B202" s="17"/>
      <c r="C202" s="113"/>
      <c r="D202" s="113"/>
      <c r="E202" s="55"/>
      <c r="F202" s="55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1:19" x14ac:dyDescent="0.25">
      <c r="A203" s="41"/>
      <c r="B203" s="17"/>
      <c r="C203" s="113"/>
      <c r="D203" s="113"/>
      <c r="E203" s="55"/>
      <c r="F203" s="55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1:19" x14ac:dyDescent="0.25">
      <c r="A204" s="41"/>
      <c r="B204" s="17"/>
      <c r="C204" s="113"/>
      <c r="D204" s="113"/>
      <c r="E204" s="55"/>
      <c r="F204" s="55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1:19" x14ac:dyDescent="0.25">
      <c r="E205" s="55"/>
      <c r="F205" s="55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1:19" x14ac:dyDescent="0.25">
      <c r="E206" s="55"/>
      <c r="F206" s="55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1:19" x14ac:dyDescent="0.25">
      <c r="B207" s="26"/>
      <c r="C207" s="114"/>
      <c r="D207" s="114"/>
      <c r="E207" s="56"/>
      <c r="F207" s="5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B208" s="27"/>
      <c r="C208" s="115"/>
      <c r="D208" s="115"/>
      <c r="E208" s="54"/>
      <c r="F208" s="54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E209" s="54"/>
      <c r="F209" s="54"/>
      <c r="G209" s="28"/>
      <c r="H209" s="149"/>
      <c r="I209" s="149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E210" s="54"/>
      <c r="F210" s="54"/>
      <c r="G210" s="28"/>
      <c r="H210" s="24"/>
      <c r="I210" s="24"/>
      <c r="J210" s="149"/>
      <c r="K210" s="149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E211" s="54"/>
      <c r="F211" s="54"/>
      <c r="G211" s="28"/>
      <c r="H211" s="28"/>
      <c r="I211" s="28"/>
      <c r="J211" s="28"/>
      <c r="K211" s="28"/>
      <c r="L211" s="149"/>
      <c r="M211" s="149"/>
      <c r="N211" s="149"/>
      <c r="O211" s="149"/>
      <c r="P211" s="149"/>
      <c r="Q211" s="149"/>
      <c r="R211" s="149"/>
      <c r="S211" s="149"/>
    </row>
    <row r="212" spans="1:19" x14ac:dyDescent="0.25">
      <c r="B212" s="26"/>
      <c r="C212" s="114"/>
      <c r="D212" s="114"/>
      <c r="E212" s="56"/>
      <c r="F212" s="54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B213" s="27"/>
      <c r="C213" s="115"/>
      <c r="D213" s="115"/>
      <c r="E213" s="55"/>
      <c r="F213" s="55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1:19" x14ac:dyDescent="0.25">
      <c r="E214" s="56"/>
      <c r="F214" s="54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E215" s="54"/>
      <c r="F215" s="5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x14ac:dyDescent="0.25">
      <c r="E216" s="55"/>
      <c r="F216" s="55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1:19" x14ac:dyDescent="0.25">
      <c r="E217" s="55"/>
      <c r="F217" s="55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1:19" x14ac:dyDescent="0.25">
      <c r="E218" s="56"/>
      <c r="F218" s="54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20" spans="1:19" x14ac:dyDescent="0.25">
      <c r="H220" s="29"/>
    </row>
    <row r="221" spans="1:19" x14ac:dyDescent="0.2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</row>
    <row r="222" spans="1:19" x14ac:dyDescent="0.25">
      <c r="H222" s="29"/>
    </row>
    <row r="223" spans="1:19" x14ac:dyDescent="0.25">
      <c r="H223" s="29"/>
    </row>
    <row r="224" spans="1:19" x14ac:dyDescent="0.25">
      <c r="H224" s="29"/>
    </row>
    <row r="225" spans="8:8" s="12" customFormat="1" x14ac:dyDescent="0.25">
      <c r="H225" s="29"/>
    </row>
    <row r="226" spans="8:8" s="12" customFormat="1" x14ac:dyDescent="0.25">
      <c r="H226" s="29"/>
    </row>
    <row r="227" spans="8:8" s="12" customFormat="1" x14ac:dyDescent="0.25">
      <c r="H227" s="29"/>
    </row>
    <row r="228" spans="8:8" s="12" customFormat="1" x14ac:dyDescent="0.25">
      <c r="H228" s="13"/>
    </row>
  </sheetData>
  <mergeCells count="778">
    <mergeCell ref="A221:S221"/>
    <mergeCell ref="H153:I153"/>
    <mergeCell ref="J153:K153"/>
    <mergeCell ref="L153:M153"/>
    <mergeCell ref="N153:O153"/>
    <mergeCell ref="P153:Q153"/>
    <mergeCell ref="R153:S153"/>
    <mergeCell ref="H152:I152"/>
    <mergeCell ref="J152:K152"/>
    <mergeCell ref="L152:M152"/>
    <mergeCell ref="N152:O152"/>
    <mergeCell ref="P152:Q152"/>
    <mergeCell ref="R152:S152"/>
    <mergeCell ref="H151:I151"/>
    <mergeCell ref="J151:K151"/>
    <mergeCell ref="L151:M151"/>
    <mergeCell ref="N151:O151"/>
    <mergeCell ref="P151:Q151"/>
    <mergeCell ref="R151:S151"/>
    <mergeCell ref="H150:I150"/>
    <mergeCell ref="J150:K150"/>
    <mergeCell ref="L150:M150"/>
    <mergeCell ref="N150:O150"/>
    <mergeCell ref="P150:Q150"/>
    <mergeCell ref="R150:S150"/>
    <mergeCell ref="H149:I149"/>
    <mergeCell ref="J149:K149"/>
    <mergeCell ref="L149:M149"/>
    <mergeCell ref="N149:O149"/>
    <mergeCell ref="P149:Q149"/>
    <mergeCell ref="R149:S149"/>
    <mergeCell ref="H148:I148"/>
    <mergeCell ref="J148:K148"/>
    <mergeCell ref="L148:M148"/>
    <mergeCell ref="N148:O148"/>
    <mergeCell ref="P148:Q148"/>
    <mergeCell ref="R148:S148"/>
    <mergeCell ref="H147:I147"/>
    <mergeCell ref="J147:K147"/>
    <mergeCell ref="L147:M147"/>
    <mergeCell ref="N147:O147"/>
    <mergeCell ref="P147:Q147"/>
    <mergeCell ref="R147:S147"/>
    <mergeCell ref="H146:I146"/>
    <mergeCell ref="J146:K146"/>
    <mergeCell ref="L146:M146"/>
    <mergeCell ref="N146:O146"/>
    <mergeCell ref="P146:Q146"/>
    <mergeCell ref="R146:S146"/>
    <mergeCell ref="H145:I145"/>
    <mergeCell ref="J145:K145"/>
    <mergeCell ref="L145:M145"/>
    <mergeCell ref="N145:O145"/>
    <mergeCell ref="P145:Q145"/>
    <mergeCell ref="R145:S145"/>
    <mergeCell ref="H144:I144"/>
    <mergeCell ref="J144:K144"/>
    <mergeCell ref="L144:M144"/>
    <mergeCell ref="N144:O144"/>
    <mergeCell ref="P144:Q144"/>
    <mergeCell ref="R144:S144"/>
    <mergeCell ref="H143:I143"/>
    <mergeCell ref="J143:K143"/>
    <mergeCell ref="L143:M143"/>
    <mergeCell ref="N143:O143"/>
    <mergeCell ref="P143:Q143"/>
    <mergeCell ref="R143:S143"/>
    <mergeCell ref="H142:I142"/>
    <mergeCell ref="J142:K142"/>
    <mergeCell ref="L142:M142"/>
    <mergeCell ref="N142:O142"/>
    <mergeCell ref="P142:Q142"/>
    <mergeCell ref="R142:S142"/>
    <mergeCell ref="H141:I141"/>
    <mergeCell ref="J141:K141"/>
    <mergeCell ref="L141:M141"/>
    <mergeCell ref="N141:O141"/>
    <mergeCell ref="P141:Q141"/>
    <mergeCell ref="R141:S141"/>
    <mergeCell ref="H140:I140"/>
    <mergeCell ref="J140:K140"/>
    <mergeCell ref="L140:M140"/>
    <mergeCell ref="N140:O140"/>
    <mergeCell ref="P140:Q140"/>
    <mergeCell ref="R140:S140"/>
    <mergeCell ref="H139:I139"/>
    <mergeCell ref="J139:K139"/>
    <mergeCell ref="L139:M139"/>
    <mergeCell ref="N139:O139"/>
    <mergeCell ref="P139:Q139"/>
    <mergeCell ref="R139:S139"/>
    <mergeCell ref="H138:I138"/>
    <mergeCell ref="J138:K138"/>
    <mergeCell ref="L138:M138"/>
    <mergeCell ref="N138:O138"/>
    <mergeCell ref="P138:Q138"/>
    <mergeCell ref="R138:S138"/>
    <mergeCell ref="H137:I137"/>
    <mergeCell ref="J137:K137"/>
    <mergeCell ref="L137:M137"/>
    <mergeCell ref="N137:O137"/>
    <mergeCell ref="P137:Q137"/>
    <mergeCell ref="R137:S137"/>
    <mergeCell ref="H136:I136"/>
    <mergeCell ref="J136:K136"/>
    <mergeCell ref="L136:M136"/>
    <mergeCell ref="N136:O136"/>
    <mergeCell ref="P136:Q136"/>
    <mergeCell ref="R136:S136"/>
    <mergeCell ref="H135:I135"/>
    <mergeCell ref="J135:K135"/>
    <mergeCell ref="L135:M135"/>
    <mergeCell ref="N135:O135"/>
    <mergeCell ref="P135:Q135"/>
    <mergeCell ref="R135:S135"/>
    <mergeCell ref="H134:I134"/>
    <mergeCell ref="J134:K134"/>
    <mergeCell ref="L134:M134"/>
    <mergeCell ref="N134:O134"/>
    <mergeCell ref="P134:Q134"/>
    <mergeCell ref="R134:S134"/>
    <mergeCell ref="H133:I133"/>
    <mergeCell ref="J133:K133"/>
    <mergeCell ref="L133:M133"/>
    <mergeCell ref="N133:O133"/>
    <mergeCell ref="P133:Q133"/>
    <mergeCell ref="R133:S133"/>
    <mergeCell ref="H132:I132"/>
    <mergeCell ref="J132:K132"/>
    <mergeCell ref="L132:M132"/>
    <mergeCell ref="N132:O132"/>
    <mergeCell ref="P132:Q132"/>
    <mergeCell ref="R132:S132"/>
    <mergeCell ref="N130:O130"/>
    <mergeCell ref="P130:Q130"/>
    <mergeCell ref="R130:S130"/>
    <mergeCell ref="H131:I131"/>
    <mergeCell ref="J131:K131"/>
    <mergeCell ref="L131:M131"/>
    <mergeCell ref="N131:O131"/>
    <mergeCell ref="P131:Q131"/>
    <mergeCell ref="R131:S131"/>
    <mergeCell ref="H126:I126"/>
    <mergeCell ref="J126:K126"/>
    <mergeCell ref="L126:M126"/>
    <mergeCell ref="H130:I130"/>
    <mergeCell ref="J130:K130"/>
    <mergeCell ref="L130:M130"/>
    <mergeCell ref="H125:I125"/>
    <mergeCell ref="J125:K125"/>
    <mergeCell ref="L125:M125"/>
    <mergeCell ref="N125:O125"/>
    <mergeCell ref="P125:Q125"/>
    <mergeCell ref="R125:S125"/>
    <mergeCell ref="H122:I122"/>
    <mergeCell ref="J122:K122"/>
    <mergeCell ref="L122:M122"/>
    <mergeCell ref="N122:O122"/>
    <mergeCell ref="P122:Q122"/>
    <mergeCell ref="R122:S122"/>
    <mergeCell ref="H120:I120"/>
    <mergeCell ref="J120:K120"/>
    <mergeCell ref="L120:M120"/>
    <mergeCell ref="N120:O120"/>
    <mergeCell ref="P120:Q120"/>
    <mergeCell ref="R120:S120"/>
    <mergeCell ref="H118:I118"/>
    <mergeCell ref="J118:K118"/>
    <mergeCell ref="L118:M118"/>
    <mergeCell ref="N118:O118"/>
    <mergeCell ref="P118:Q118"/>
    <mergeCell ref="R118:S118"/>
    <mergeCell ref="H116:I116"/>
    <mergeCell ref="J116:K116"/>
    <mergeCell ref="L116:M116"/>
    <mergeCell ref="N116:O116"/>
    <mergeCell ref="P116:Q116"/>
    <mergeCell ref="R116:S116"/>
    <mergeCell ref="H115:I115"/>
    <mergeCell ref="J115:K115"/>
    <mergeCell ref="L115:M115"/>
    <mergeCell ref="N115:O115"/>
    <mergeCell ref="P115:Q115"/>
    <mergeCell ref="R115:S115"/>
    <mergeCell ref="H114:I114"/>
    <mergeCell ref="J114:K114"/>
    <mergeCell ref="L114:M114"/>
    <mergeCell ref="N114:O114"/>
    <mergeCell ref="P114:Q114"/>
    <mergeCell ref="R114:S114"/>
    <mergeCell ref="H113:I113"/>
    <mergeCell ref="J113:K113"/>
    <mergeCell ref="L113:M113"/>
    <mergeCell ref="N113:O113"/>
    <mergeCell ref="P113:Q113"/>
    <mergeCell ref="R113:S113"/>
    <mergeCell ref="H112:I112"/>
    <mergeCell ref="J112:K112"/>
    <mergeCell ref="L112:M112"/>
    <mergeCell ref="N112:O112"/>
    <mergeCell ref="P112:Q112"/>
    <mergeCell ref="R112:S112"/>
    <mergeCell ref="H111:I111"/>
    <mergeCell ref="J111:K111"/>
    <mergeCell ref="L111:M111"/>
    <mergeCell ref="N111:O111"/>
    <mergeCell ref="P111:Q111"/>
    <mergeCell ref="R111:S111"/>
    <mergeCell ref="H110:I110"/>
    <mergeCell ref="J110:K110"/>
    <mergeCell ref="L110:M110"/>
    <mergeCell ref="N110:O110"/>
    <mergeCell ref="P110:Q110"/>
    <mergeCell ref="R110:S110"/>
    <mergeCell ref="H109:I109"/>
    <mergeCell ref="J109:K109"/>
    <mergeCell ref="L109:M109"/>
    <mergeCell ref="N109:O109"/>
    <mergeCell ref="P109:Q109"/>
    <mergeCell ref="R109:S109"/>
    <mergeCell ref="H108:I108"/>
    <mergeCell ref="J108:K108"/>
    <mergeCell ref="L108:M108"/>
    <mergeCell ref="N108:O108"/>
    <mergeCell ref="P108:Q108"/>
    <mergeCell ref="R108:S108"/>
    <mergeCell ref="R104:S104"/>
    <mergeCell ref="L105:M105"/>
    <mergeCell ref="N105:O105"/>
    <mergeCell ref="P105:Q105"/>
    <mergeCell ref="R105:S105"/>
    <mergeCell ref="H107:I107"/>
    <mergeCell ref="J107:K107"/>
    <mergeCell ref="H103:I103"/>
    <mergeCell ref="L103:M103"/>
    <mergeCell ref="N103:O103"/>
    <mergeCell ref="P103:Q103"/>
    <mergeCell ref="R103:S103"/>
    <mergeCell ref="H104:I104"/>
    <mergeCell ref="J104:K104"/>
    <mergeCell ref="L104:M104"/>
    <mergeCell ref="N104:O104"/>
    <mergeCell ref="P104:Q104"/>
    <mergeCell ref="R101:S101"/>
    <mergeCell ref="H102:I102"/>
    <mergeCell ref="J102:K102"/>
    <mergeCell ref="N102:O102"/>
    <mergeCell ref="P102:Q102"/>
    <mergeCell ref="R102:S102"/>
    <mergeCell ref="H100:I100"/>
    <mergeCell ref="J100:K100"/>
    <mergeCell ref="N100:O100"/>
    <mergeCell ref="P100:Q100"/>
    <mergeCell ref="R100:S100"/>
    <mergeCell ref="H101:I101"/>
    <mergeCell ref="J101:K101"/>
    <mergeCell ref="L101:M101"/>
    <mergeCell ref="N101:O101"/>
    <mergeCell ref="P101:Q101"/>
    <mergeCell ref="R98:S98"/>
    <mergeCell ref="H99:I99"/>
    <mergeCell ref="L99:M99"/>
    <mergeCell ref="N99:O99"/>
    <mergeCell ref="P99:Q99"/>
    <mergeCell ref="R99:S99"/>
    <mergeCell ref="H97:I97"/>
    <mergeCell ref="J97:K97"/>
    <mergeCell ref="N97:O97"/>
    <mergeCell ref="P97:Q97"/>
    <mergeCell ref="R97:S97"/>
    <mergeCell ref="H98:I98"/>
    <mergeCell ref="J98:K98"/>
    <mergeCell ref="L98:M98"/>
    <mergeCell ref="N98:O98"/>
    <mergeCell ref="P98:Q98"/>
    <mergeCell ref="R95:S95"/>
    <mergeCell ref="H96:I96"/>
    <mergeCell ref="L96:M96"/>
    <mergeCell ref="N96:O96"/>
    <mergeCell ref="P96:Q96"/>
    <mergeCell ref="R96:S96"/>
    <mergeCell ref="H94:I94"/>
    <mergeCell ref="J94:K94"/>
    <mergeCell ref="N94:O94"/>
    <mergeCell ref="P94:Q94"/>
    <mergeCell ref="R94:S94"/>
    <mergeCell ref="H95:I95"/>
    <mergeCell ref="J95:K95"/>
    <mergeCell ref="L95:M95"/>
    <mergeCell ref="N95:O95"/>
    <mergeCell ref="P95:Q95"/>
    <mergeCell ref="R92:S92"/>
    <mergeCell ref="H93:I93"/>
    <mergeCell ref="L93:M93"/>
    <mergeCell ref="N93:O93"/>
    <mergeCell ref="P93:Q93"/>
    <mergeCell ref="R93:S93"/>
    <mergeCell ref="H91:I91"/>
    <mergeCell ref="L91:M91"/>
    <mergeCell ref="N91:O91"/>
    <mergeCell ref="P91:Q91"/>
    <mergeCell ref="R91:S91"/>
    <mergeCell ref="H92:I92"/>
    <mergeCell ref="J92:K92"/>
    <mergeCell ref="L92:M92"/>
    <mergeCell ref="N92:O92"/>
    <mergeCell ref="P92:Q92"/>
    <mergeCell ref="H89:I89"/>
    <mergeCell ref="J89:K89"/>
    <mergeCell ref="L89:M89"/>
    <mergeCell ref="N89:O89"/>
    <mergeCell ref="P89:Q89"/>
    <mergeCell ref="R89:S89"/>
    <mergeCell ref="H88:I88"/>
    <mergeCell ref="J88:K88"/>
    <mergeCell ref="L88:M88"/>
    <mergeCell ref="N88:O88"/>
    <mergeCell ref="P88:Q88"/>
    <mergeCell ref="R88:S88"/>
    <mergeCell ref="H87:I87"/>
    <mergeCell ref="J87:K87"/>
    <mergeCell ref="L87:M87"/>
    <mergeCell ref="N87:O87"/>
    <mergeCell ref="P87:Q87"/>
    <mergeCell ref="R87:S87"/>
    <mergeCell ref="H86:I86"/>
    <mergeCell ref="J86:K86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2:S82"/>
    <mergeCell ref="H80:I80"/>
    <mergeCell ref="J80:K80"/>
    <mergeCell ref="L80:M80"/>
    <mergeCell ref="N80:O80"/>
    <mergeCell ref="P80:Q80"/>
    <mergeCell ref="R80:S80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3:S73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2:I62"/>
    <mergeCell ref="J62:K62"/>
    <mergeCell ref="L62:M62"/>
    <mergeCell ref="N62:O62"/>
    <mergeCell ref="P62:Q62"/>
    <mergeCell ref="R62:S62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H58:I58"/>
    <mergeCell ref="J58:K58"/>
    <mergeCell ref="L58:M58"/>
    <mergeCell ref="N58:O58"/>
    <mergeCell ref="P58:Q58"/>
    <mergeCell ref="R58:S58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conditionalFormatting sqref="A134 A136">
    <cfRule type="expression" dxfId="59" priority="16" stopIfTrue="1">
      <formula>$AB134="A"</formula>
    </cfRule>
    <cfRule type="expression" dxfId="58" priority="17" stopIfTrue="1">
      <formula>$AB134="N"</formula>
    </cfRule>
    <cfRule type="expression" dxfId="57" priority="18" stopIfTrue="1">
      <formula>$AB134="D"</formula>
    </cfRule>
  </conditionalFormatting>
  <conditionalFormatting sqref="A138:A139">
    <cfRule type="expression" dxfId="56" priority="13" stopIfTrue="1">
      <formula>$AB138="A"</formula>
    </cfRule>
    <cfRule type="expression" dxfId="55" priority="14" stopIfTrue="1">
      <formula>$AB138="N"</formula>
    </cfRule>
    <cfRule type="expression" dxfId="54" priority="15" stopIfTrue="1">
      <formula>$AB138="D"</formula>
    </cfRule>
  </conditionalFormatting>
  <conditionalFormatting sqref="A150:A151">
    <cfRule type="expression" dxfId="53" priority="10" stopIfTrue="1">
      <formula>$AB150="A"</formula>
    </cfRule>
    <cfRule type="expression" dxfId="52" priority="11" stopIfTrue="1">
      <formula>$AB150="N"</formula>
    </cfRule>
    <cfRule type="expression" dxfId="51" priority="12" stopIfTrue="1">
      <formula>$AB150="D"</formula>
    </cfRule>
  </conditionalFormatting>
  <conditionalFormatting sqref="A141:A142">
    <cfRule type="expression" dxfId="50" priority="7" stopIfTrue="1">
      <formula>$AB141="A"</formula>
    </cfRule>
    <cfRule type="expression" dxfId="49" priority="8" stopIfTrue="1">
      <formula>$AB141="N"</formula>
    </cfRule>
    <cfRule type="expression" dxfId="48" priority="9" stopIfTrue="1">
      <formula>$AB141="D"</formula>
    </cfRule>
  </conditionalFormatting>
  <conditionalFormatting sqref="A144:A145">
    <cfRule type="expression" dxfId="47" priority="4" stopIfTrue="1">
      <formula>$AB144="A"</formula>
    </cfRule>
    <cfRule type="expression" dxfId="46" priority="5" stopIfTrue="1">
      <formula>$AB144="N"</formula>
    </cfRule>
    <cfRule type="expression" dxfId="45" priority="6" stopIfTrue="1">
      <formula>$AB144="D"</formula>
    </cfRule>
  </conditionalFormatting>
  <conditionalFormatting sqref="A147:A148">
    <cfRule type="expression" dxfId="44" priority="1" stopIfTrue="1">
      <formula>$AB147="A"</formula>
    </cfRule>
    <cfRule type="expression" dxfId="43" priority="2" stopIfTrue="1">
      <formula>$AB147="N"</formula>
    </cfRule>
    <cfRule type="expression" dxfId="42" priority="3" stopIfTrue="1">
      <formula>$AB147="D"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15.7109375" style="2" customWidth="1"/>
    <col min="12" max="12" width="2.7109375" hidden="1" customWidth="1"/>
    <col min="13" max="13" width="7" style="61" hidden="1" customWidth="1"/>
    <col min="14" max="14" width="14" style="60" hidden="1" customWidth="1"/>
    <col min="15" max="15" width="2.7109375" hidden="1" customWidth="1"/>
    <col min="16" max="16" width="6" style="61" hidden="1" customWidth="1"/>
    <col min="17" max="17" width="14" style="60" hidden="1" customWidth="1"/>
    <col min="18" max="18" width="2.7109375" hidden="1" customWidth="1"/>
    <col min="19" max="19" width="18.85546875" style="220" bestFit="1" customWidth="1"/>
  </cols>
  <sheetData>
    <row r="1" spans="1:19" ht="18.75" x14ac:dyDescent="0.3">
      <c r="A1" s="6" t="s">
        <v>385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189"/>
      <c r="N3" s="189"/>
      <c r="O3" s="190"/>
      <c r="P3" s="189"/>
      <c r="Q3" s="189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189"/>
      <c r="N4" s="189"/>
      <c r="O4" s="190"/>
      <c r="P4" s="189"/>
      <c r="Q4" s="189"/>
      <c r="S4" s="2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K5" s="192"/>
      <c r="M5" s="270"/>
      <c r="N5" s="193"/>
      <c r="O5" s="193"/>
      <c r="P5" s="270"/>
      <c r="Q5" s="193"/>
      <c r="S5" s="271"/>
    </row>
    <row r="6" spans="1:19" x14ac:dyDescent="0.25">
      <c r="A6" s="194" t="s">
        <v>185</v>
      </c>
      <c r="B6" s="195">
        <v>4</v>
      </c>
      <c r="C6" s="195">
        <v>1969</v>
      </c>
      <c r="D6" s="195" t="s">
        <v>186</v>
      </c>
      <c r="E6" s="203">
        <v>6</v>
      </c>
      <c r="F6" s="195">
        <v>135</v>
      </c>
      <c r="G6" s="195" t="s">
        <v>116</v>
      </c>
      <c r="H6" s="187" t="s">
        <v>110</v>
      </c>
      <c r="I6" s="5">
        <v>182087.136</v>
      </c>
      <c r="J6" s="5">
        <f t="shared" ref="J6:J38" si="0">+I6*1.25</f>
        <v>227608.91999999998</v>
      </c>
      <c r="K6" s="91"/>
      <c r="S6" s="268"/>
    </row>
    <row r="7" spans="1:19" x14ac:dyDescent="0.25">
      <c r="A7" s="194"/>
      <c r="B7" s="195"/>
      <c r="C7" s="195"/>
      <c r="D7" s="195"/>
      <c r="E7" s="203"/>
      <c r="F7" s="195"/>
      <c r="G7" s="195"/>
      <c r="H7" s="187" t="s">
        <v>111</v>
      </c>
      <c r="I7" s="5">
        <v>199351.856</v>
      </c>
      <c r="J7" s="5">
        <f t="shared" si="0"/>
        <v>249189.82</v>
      </c>
      <c r="K7" s="91"/>
      <c r="S7" s="268"/>
    </row>
    <row r="8" spans="1:19" x14ac:dyDescent="0.25">
      <c r="A8" s="194"/>
      <c r="B8" s="195"/>
      <c r="C8" s="195"/>
      <c r="D8" s="195"/>
      <c r="E8" s="203"/>
      <c r="F8" s="195"/>
      <c r="G8" s="195"/>
      <c r="H8" s="187" t="s">
        <v>112</v>
      </c>
      <c r="I8" s="5">
        <v>211196.304</v>
      </c>
      <c r="J8" s="5">
        <f t="shared" si="0"/>
        <v>263995.38</v>
      </c>
      <c r="K8" s="91"/>
      <c r="S8" s="268"/>
    </row>
    <row r="9" spans="1:19" x14ac:dyDescent="0.25">
      <c r="A9" s="194"/>
      <c r="B9" s="195"/>
      <c r="C9" s="195"/>
      <c r="D9" s="195"/>
      <c r="E9" s="203"/>
      <c r="F9" s="195"/>
      <c r="G9" s="195"/>
      <c r="H9" s="187" t="s">
        <v>386</v>
      </c>
      <c r="I9" s="5">
        <v>206860.89600000001</v>
      </c>
      <c r="J9" s="5">
        <f t="shared" si="0"/>
        <v>258576.12</v>
      </c>
      <c r="K9" s="91"/>
      <c r="S9" s="268"/>
    </row>
    <row r="10" spans="1:19" x14ac:dyDescent="0.25">
      <c r="A10" s="194"/>
      <c r="B10" s="195"/>
      <c r="C10" s="195"/>
      <c r="D10" s="195"/>
      <c r="E10" s="203"/>
      <c r="F10" s="195"/>
      <c r="G10" s="195"/>
      <c r="H10" s="187" t="s">
        <v>188</v>
      </c>
      <c r="I10" s="5">
        <v>215609.636</v>
      </c>
      <c r="J10" s="5">
        <f t="shared" si="0"/>
        <v>269512.04499999998</v>
      </c>
      <c r="K10" s="91"/>
      <c r="S10" s="268"/>
    </row>
    <row r="11" spans="1:19" x14ac:dyDescent="0.25">
      <c r="A11" s="196"/>
      <c r="B11" s="197"/>
      <c r="C11" s="197"/>
      <c r="D11" s="197"/>
      <c r="E11" s="273"/>
      <c r="F11" s="197"/>
      <c r="G11" s="197"/>
      <c r="H11" s="211" t="s">
        <v>125</v>
      </c>
      <c r="I11" s="212">
        <v>199506.69200000001</v>
      </c>
      <c r="J11" s="212">
        <f t="shared" si="0"/>
        <v>249383.36500000002</v>
      </c>
      <c r="K11" s="213"/>
      <c r="M11" s="274"/>
      <c r="N11" s="275"/>
      <c r="O11" s="211"/>
      <c r="P11" s="274"/>
      <c r="Q11" s="275"/>
      <c r="S11" s="268"/>
    </row>
    <row r="12" spans="1:19" x14ac:dyDescent="0.25">
      <c r="A12" s="205" t="s">
        <v>189</v>
      </c>
      <c r="B12" s="195">
        <v>4</v>
      </c>
      <c r="C12" s="195">
        <v>1498</v>
      </c>
      <c r="D12" s="195" t="s">
        <v>186</v>
      </c>
      <c r="E12" s="203">
        <v>8.6999999999999993</v>
      </c>
      <c r="F12" s="195">
        <v>138</v>
      </c>
      <c r="G12" s="195" t="s">
        <v>116</v>
      </c>
      <c r="H12" s="187" t="s">
        <v>110</v>
      </c>
      <c r="I12" s="5">
        <v>196357.14</v>
      </c>
      <c r="J12" s="5">
        <f t="shared" si="0"/>
        <v>245446.42500000002</v>
      </c>
      <c r="K12" s="91"/>
      <c r="S12" s="268"/>
    </row>
    <row r="13" spans="1:19" x14ac:dyDescent="0.25">
      <c r="A13" s="194"/>
      <c r="B13" s="195"/>
      <c r="C13" s="195"/>
      <c r="D13" s="195"/>
      <c r="E13" s="203"/>
      <c r="F13" s="195"/>
      <c r="G13" s="195"/>
      <c r="H13" s="187" t="s">
        <v>111</v>
      </c>
      <c r="I13" s="5">
        <v>213928.94</v>
      </c>
      <c r="J13" s="5">
        <f t="shared" si="0"/>
        <v>267411.17499999999</v>
      </c>
      <c r="K13" s="91"/>
      <c r="S13" s="268"/>
    </row>
    <row r="14" spans="1:19" x14ac:dyDescent="0.25">
      <c r="A14" s="194"/>
      <c r="B14" s="195"/>
      <c r="C14" s="195"/>
      <c r="D14" s="195"/>
      <c r="E14" s="203"/>
      <c r="F14" s="195"/>
      <c r="G14" s="195"/>
      <c r="H14" s="187" t="s">
        <v>112</v>
      </c>
      <c r="I14" s="5">
        <v>225984.06</v>
      </c>
      <c r="J14" s="5">
        <f t="shared" si="0"/>
        <v>282480.07500000001</v>
      </c>
      <c r="K14" s="91"/>
      <c r="S14" s="268"/>
    </row>
    <row r="15" spans="1:19" x14ac:dyDescent="0.25">
      <c r="A15" s="194"/>
      <c r="B15" s="195"/>
      <c r="C15" s="195"/>
      <c r="D15" s="195"/>
      <c r="E15" s="203"/>
      <c r="F15" s="195"/>
      <c r="G15" s="195"/>
      <c r="H15" s="187" t="s">
        <v>386</v>
      </c>
      <c r="I15" s="5">
        <v>221571.54</v>
      </c>
      <c r="J15" s="5">
        <f t="shared" si="0"/>
        <v>276964.42499999999</v>
      </c>
      <c r="K15" s="91"/>
      <c r="S15" s="268"/>
    </row>
    <row r="16" spans="1:19" x14ac:dyDescent="0.25">
      <c r="A16" s="194"/>
      <c r="B16" s="195"/>
      <c r="C16" s="195"/>
      <c r="D16" s="195"/>
      <c r="E16" s="203"/>
      <c r="F16" s="195"/>
      <c r="G16" s="195"/>
      <c r="H16" s="187" t="s">
        <v>188</v>
      </c>
      <c r="I16" s="5">
        <v>230475.89</v>
      </c>
      <c r="J16" s="5">
        <f t="shared" si="0"/>
        <v>288094.86250000005</v>
      </c>
      <c r="K16" s="91"/>
      <c r="S16" s="268"/>
    </row>
    <row r="17" spans="1:19" x14ac:dyDescent="0.25">
      <c r="A17" s="196"/>
      <c r="B17" s="197"/>
      <c r="C17" s="197"/>
      <c r="D17" s="197"/>
      <c r="E17" s="273"/>
      <c r="F17" s="197"/>
      <c r="G17" s="197"/>
      <c r="H17" s="211" t="s">
        <v>125</v>
      </c>
      <c r="I17" s="212">
        <v>214086.53</v>
      </c>
      <c r="J17" s="212">
        <f t="shared" si="0"/>
        <v>267608.16249999998</v>
      </c>
      <c r="K17" s="213"/>
      <c r="M17" s="274"/>
      <c r="N17" s="275"/>
      <c r="O17" s="211"/>
      <c r="P17" s="274"/>
      <c r="Q17" s="275"/>
      <c r="S17" s="268"/>
    </row>
    <row r="18" spans="1:19" x14ac:dyDescent="0.25">
      <c r="A18" s="205" t="s">
        <v>190</v>
      </c>
      <c r="B18" s="195">
        <v>4</v>
      </c>
      <c r="C18" s="195">
        <v>1969</v>
      </c>
      <c r="D18" s="195" t="s">
        <v>139</v>
      </c>
      <c r="E18" s="203">
        <v>7.3</v>
      </c>
      <c r="F18" s="195">
        <v>135</v>
      </c>
      <c r="G18" s="195" t="s">
        <v>116</v>
      </c>
      <c r="H18" s="187" t="s">
        <v>110</v>
      </c>
      <c r="I18" s="5">
        <v>204538.356</v>
      </c>
      <c r="J18" s="5">
        <f t="shared" si="0"/>
        <v>255672.94500000001</v>
      </c>
      <c r="K18" s="91"/>
      <c r="S18" s="268"/>
    </row>
    <row r="19" spans="1:19" x14ac:dyDescent="0.25">
      <c r="A19" s="194"/>
      <c r="B19" s="195"/>
      <c r="C19" s="195"/>
      <c r="D19" s="195"/>
      <c r="E19" s="203"/>
      <c r="F19" s="195"/>
      <c r="G19" s="195"/>
      <c r="H19" s="187" t="s">
        <v>111</v>
      </c>
      <c r="I19" s="5">
        <v>221803.076</v>
      </c>
      <c r="J19" s="5">
        <f t="shared" si="0"/>
        <v>277253.84499999997</v>
      </c>
      <c r="K19" s="91"/>
      <c r="S19" s="268"/>
    </row>
    <row r="20" spans="1:19" x14ac:dyDescent="0.25">
      <c r="A20" s="194"/>
      <c r="B20" s="195"/>
      <c r="C20" s="195"/>
      <c r="D20" s="195"/>
      <c r="E20" s="203"/>
      <c r="F20" s="195"/>
      <c r="G20" s="195"/>
      <c r="H20" s="187" t="s">
        <v>112</v>
      </c>
      <c r="I20" s="5">
        <v>233647.524</v>
      </c>
      <c r="J20" s="5">
        <f t="shared" si="0"/>
        <v>292059.40500000003</v>
      </c>
      <c r="K20" s="91"/>
      <c r="S20" s="268"/>
    </row>
    <row r="21" spans="1:19" x14ac:dyDescent="0.25">
      <c r="A21" s="194"/>
      <c r="B21" s="195"/>
      <c r="C21" s="195"/>
      <c r="D21" s="195"/>
      <c r="E21" s="203"/>
      <c r="F21" s="195"/>
      <c r="G21" s="195"/>
      <c r="H21" s="187" t="s">
        <v>386</v>
      </c>
      <c r="I21" s="5">
        <v>229312.11600000001</v>
      </c>
      <c r="J21" s="5">
        <f t="shared" si="0"/>
        <v>286640.14500000002</v>
      </c>
      <c r="K21" s="91"/>
      <c r="S21" s="268"/>
    </row>
    <row r="22" spans="1:19" x14ac:dyDescent="0.25">
      <c r="A22" s="194"/>
      <c r="B22" s="195"/>
      <c r="C22" s="195"/>
      <c r="D22" s="195"/>
      <c r="E22" s="203"/>
      <c r="F22" s="195"/>
      <c r="G22" s="195"/>
      <c r="H22" s="187" t="s">
        <v>188</v>
      </c>
      <c r="I22" s="5">
        <v>238060.856</v>
      </c>
      <c r="J22" s="5">
        <f t="shared" si="0"/>
        <v>297576.07</v>
      </c>
      <c r="K22" s="91"/>
      <c r="S22" s="268"/>
    </row>
    <row r="23" spans="1:19" x14ac:dyDescent="0.25">
      <c r="A23" s="196"/>
      <c r="B23" s="197"/>
      <c r="C23" s="197"/>
      <c r="D23" s="197"/>
      <c r="E23" s="273"/>
      <c r="F23" s="197"/>
      <c r="G23" s="197"/>
      <c r="H23" s="211" t="s">
        <v>125</v>
      </c>
      <c r="I23" s="212">
        <v>221957.91200000001</v>
      </c>
      <c r="J23" s="212">
        <f t="shared" si="0"/>
        <v>277447.39</v>
      </c>
      <c r="K23" s="213"/>
      <c r="M23" s="274"/>
      <c r="N23" s="275"/>
      <c r="O23" s="211"/>
      <c r="P23" s="274"/>
      <c r="Q23" s="275"/>
      <c r="S23" s="268"/>
    </row>
    <row r="24" spans="1:19" x14ac:dyDescent="0.25">
      <c r="A24" s="205" t="s">
        <v>191</v>
      </c>
      <c r="B24" s="195">
        <v>4</v>
      </c>
      <c r="C24" s="195">
        <v>1969</v>
      </c>
      <c r="D24" s="195" t="s">
        <v>139</v>
      </c>
      <c r="E24" s="203">
        <v>7.3</v>
      </c>
      <c r="F24" s="195">
        <v>136</v>
      </c>
      <c r="G24" s="195" t="s">
        <v>116</v>
      </c>
      <c r="H24" s="187" t="s">
        <v>110</v>
      </c>
      <c r="I24" s="5">
        <v>215376.87599999999</v>
      </c>
      <c r="J24" s="5">
        <f t="shared" si="0"/>
        <v>269221.09499999997</v>
      </c>
      <c r="K24" s="91"/>
      <c r="S24" s="268"/>
    </row>
    <row r="25" spans="1:19" x14ac:dyDescent="0.25">
      <c r="A25" s="194"/>
      <c r="B25" s="195"/>
      <c r="C25" s="195"/>
      <c r="D25" s="195"/>
      <c r="E25" s="203"/>
      <c r="F25" s="195"/>
      <c r="G25" s="195"/>
      <c r="H25" s="187" t="s">
        <v>111</v>
      </c>
      <c r="I25" s="5">
        <v>232641.59599999999</v>
      </c>
      <c r="J25" s="5">
        <f t="shared" si="0"/>
        <v>290801.995</v>
      </c>
      <c r="K25" s="91"/>
      <c r="S25" s="268"/>
    </row>
    <row r="26" spans="1:19" x14ac:dyDescent="0.25">
      <c r="A26" s="194"/>
      <c r="B26" s="195"/>
      <c r="C26" s="195"/>
      <c r="D26" s="195"/>
      <c r="E26" s="203"/>
      <c r="F26" s="195"/>
      <c r="G26" s="195"/>
      <c r="H26" s="187" t="s">
        <v>112</v>
      </c>
      <c r="I26" s="5">
        <v>244486.04399999999</v>
      </c>
      <c r="J26" s="5">
        <f t="shared" si="0"/>
        <v>305607.55499999999</v>
      </c>
      <c r="K26" s="91"/>
      <c r="S26" s="268"/>
    </row>
    <row r="27" spans="1:19" x14ac:dyDescent="0.25">
      <c r="A27" s="194"/>
      <c r="B27" s="195"/>
      <c r="C27" s="195"/>
      <c r="D27" s="195"/>
      <c r="E27" s="203"/>
      <c r="F27" s="195"/>
      <c r="G27" s="195"/>
      <c r="H27" s="187" t="s">
        <v>386</v>
      </c>
      <c r="I27" s="5">
        <v>240150.636</v>
      </c>
      <c r="J27" s="5">
        <f t="shared" si="0"/>
        <v>300188.29499999998</v>
      </c>
      <c r="K27" s="91"/>
      <c r="S27" s="268"/>
    </row>
    <row r="28" spans="1:19" x14ac:dyDescent="0.25">
      <c r="A28" s="194"/>
      <c r="B28" s="195"/>
      <c r="C28" s="195"/>
      <c r="D28" s="195"/>
      <c r="E28" s="203"/>
      <c r="F28" s="195"/>
      <c r="G28" s="195"/>
      <c r="H28" s="187" t="s">
        <v>188</v>
      </c>
      <c r="I28" s="5">
        <v>248899.37599999999</v>
      </c>
      <c r="J28" s="5">
        <f t="shared" si="0"/>
        <v>311124.21999999997</v>
      </c>
      <c r="K28" s="91"/>
      <c r="S28" s="268"/>
    </row>
    <row r="29" spans="1:19" x14ac:dyDescent="0.25">
      <c r="A29" s="196"/>
      <c r="B29" s="197"/>
      <c r="C29" s="197"/>
      <c r="D29" s="197"/>
      <c r="E29" s="273"/>
      <c r="F29" s="197"/>
      <c r="G29" s="197"/>
      <c r="H29" s="211" t="s">
        <v>125</v>
      </c>
      <c r="I29" s="212">
        <v>232796.432</v>
      </c>
      <c r="J29" s="212">
        <f t="shared" si="0"/>
        <v>290995.53999999998</v>
      </c>
      <c r="K29" s="213"/>
      <c r="M29" s="274"/>
      <c r="N29" s="275"/>
      <c r="O29" s="211"/>
      <c r="P29" s="274"/>
      <c r="Q29" s="275"/>
      <c r="S29" s="268"/>
    </row>
    <row r="30" spans="1:19" x14ac:dyDescent="0.25">
      <c r="A30" s="205" t="s">
        <v>192</v>
      </c>
      <c r="B30" s="206">
        <v>4</v>
      </c>
      <c r="C30" s="206">
        <v>1969</v>
      </c>
      <c r="D30" s="206" t="s">
        <v>193</v>
      </c>
      <c r="E30" s="272">
        <v>6.4</v>
      </c>
      <c r="F30" s="206">
        <v>149</v>
      </c>
      <c r="G30" s="206" t="s">
        <v>116</v>
      </c>
      <c r="H30" s="187" t="s">
        <v>110</v>
      </c>
      <c r="I30" s="5">
        <v>228756.52799999999</v>
      </c>
      <c r="J30" s="5">
        <f t="shared" si="0"/>
        <v>285945.65999999997</v>
      </c>
      <c r="K30" s="91"/>
      <c r="S30" s="268"/>
    </row>
    <row r="31" spans="1:19" x14ac:dyDescent="0.25">
      <c r="A31" s="194"/>
      <c r="B31" s="195"/>
      <c r="C31" s="195"/>
      <c r="D31" s="195"/>
      <c r="E31" s="203"/>
      <c r="F31" s="195"/>
      <c r="G31" s="195"/>
      <c r="H31" s="187" t="s">
        <v>111</v>
      </c>
      <c r="I31" s="5">
        <v>246020.236</v>
      </c>
      <c r="J31" s="5">
        <f t="shared" si="0"/>
        <v>307525.29499999998</v>
      </c>
      <c r="K31" s="91"/>
      <c r="S31" s="268"/>
    </row>
    <row r="32" spans="1:19" x14ac:dyDescent="0.25">
      <c r="A32" s="194"/>
      <c r="B32" s="195"/>
      <c r="C32" s="195"/>
      <c r="D32" s="195"/>
      <c r="E32" s="203"/>
      <c r="F32" s="195"/>
      <c r="G32" s="195"/>
      <c r="H32" s="187" t="s">
        <v>112</v>
      </c>
      <c r="I32" s="5">
        <v>257865.696</v>
      </c>
      <c r="J32" s="5">
        <f t="shared" si="0"/>
        <v>322332.12</v>
      </c>
      <c r="K32" s="91"/>
      <c r="S32" s="268"/>
    </row>
    <row r="33" spans="1:19" x14ac:dyDescent="0.25">
      <c r="A33" s="194"/>
      <c r="B33" s="195"/>
      <c r="C33" s="195"/>
      <c r="D33" s="195"/>
      <c r="E33" s="203"/>
      <c r="F33" s="195"/>
      <c r="G33" s="195"/>
      <c r="H33" s="187" t="s">
        <v>386</v>
      </c>
      <c r="I33" s="5">
        <v>253530.288</v>
      </c>
      <c r="J33" s="5">
        <f t="shared" si="0"/>
        <v>316912.86</v>
      </c>
      <c r="K33" s="91"/>
      <c r="S33" s="268"/>
    </row>
    <row r="34" spans="1:19" x14ac:dyDescent="0.25">
      <c r="A34" s="194"/>
      <c r="B34" s="195"/>
      <c r="C34" s="195"/>
      <c r="D34" s="195"/>
      <c r="E34" s="203"/>
      <c r="F34" s="195"/>
      <c r="G34" s="195"/>
      <c r="H34" s="187" t="s">
        <v>188</v>
      </c>
      <c r="I34" s="5">
        <v>262278.016</v>
      </c>
      <c r="J34" s="5">
        <f t="shared" si="0"/>
        <v>327847.52</v>
      </c>
      <c r="K34" s="91"/>
      <c r="S34" s="268"/>
    </row>
    <row r="35" spans="1:19" x14ac:dyDescent="0.25">
      <c r="A35" s="196"/>
      <c r="B35" s="197"/>
      <c r="C35" s="197"/>
      <c r="D35" s="197"/>
      <c r="E35" s="273"/>
      <c r="F35" s="197"/>
      <c r="G35" s="197"/>
      <c r="H35" s="211" t="s">
        <v>125</v>
      </c>
      <c r="I35" s="212">
        <v>246175.07200000001</v>
      </c>
      <c r="J35" s="212">
        <f t="shared" si="0"/>
        <v>307718.84000000003</v>
      </c>
      <c r="K35" s="213"/>
      <c r="M35" s="274"/>
      <c r="N35" s="275"/>
      <c r="O35" s="211"/>
      <c r="P35" s="274"/>
      <c r="Q35" s="275"/>
      <c r="S35" s="268"/>
    </row>
    <row r="36" spans="1:19" x14ac:dyDescent="0.25">
      <c r="A36" s="205" t="s">
        <v>194</v>
      </c>
      <c r="B36" s="206">
        <v>4</v>
      </c>
      <c r="C36" s="206">
        <v>1969</v>
      </c>
      <c r="D36" s="206" t="s">
        <v>195</v>
      </c>
      <c r="E36" s="272">
        <v>6</v>
      </c>
      <c r="F36" s="206">
        <v>157</v>
      </c>
      <c r="G36" s="206" t="s">
        <v>116</v>
      </c>
      <c r="H36" s="187" t="s">
        <v>111</v>
      </c>
      <c r="I36" s="5">
        <v>237103.50400000002</v>
      </c>
      <c r="J36" s="5">
        <f t="shared" si="0"/>
        <v>296379.38</v>
      </c>
      <c r="K36" s="91"/>
      <c r="S36" s="268"/>
    </row>
    <row r="37" spans="1:19" x14ac:dyDescent="0.25">
      <c r="A37" s="194"/>
      <c r="B37" s="195"/>
      <c r="C37" s="195"/>
      <c r="D37" s="195"/>
      <c r="E37" s="203"/>
      <c r="F37" s="195"/>
      <c r="G37" s="195"/>
      <c r="H37" s="187" t="s">
        <v>112</v>
      </c>
      <c r="I37" s="5">
        <v>248948.96400000001</v>
      </c>
      <c r="J37" s="5">
        <f t="shared" si="0"/>
        <v>311186.20500000002</v>
      </c>
      <c r="K37" s="91"/>
      <c r="S37" s="268"/>
    </row>
    <row r="38" spans="1:19" x14ac:dyDescent="0.25">
      <c r="A38" s="196"/>
      <c r="B38" s="197"/>
      <c r="C38" s="197"/>
      <c r="D38" s="197"/>
      <c r="E38" s="273"/>
      <c r="F38" s="197"/>
      <c r="G38" s="197"/>
      <c r="H38" s="187" t="s">
        <v>188</v>
      </c>
      <c r="I38" s="5">
        <v>253361.28400000001</v>
      </c>
      <c r="J38" s="5">
        <f t="shared" si="0"/>
        <v>316701.60500000004</v>
      </c>
      <c r="K38" s="91"/>
      <c r="S38" s="268"/>
    </row>
    <row r="39" spans="1:19" x14ac:dyDescent="0.25">
      <c r="A39" s="92" t="s">
        <v>117</v>
      </c>
      <c r="B39" s="9"/>
      <c r="C39" s="9"/>
      <c r="D39" s="9"/>
      <c r="E39" s="10"/>
      <c r="F39" s="10"/>
      <c r="G39" s="10"/>
      <c r="H39" s="9"/>
      <c r="I39" s="11"/>
      <c r="J39" s="10"/>
      <c r="K39" s="204"/>
      <c r="M39" s="313"/>
      <c r="N39" s="314"/>
      <c r="O39" s="315"/>
      <c r="P39" s="313"/>
      <c r="Q39" s="314"/>
      <c r="R39" s="315"/>
      <c r="S39" s="268"/>
    </row>
    <row r="40" spans="1:19" x14ac:dyDescent="0.25">
      <c r="A40" s="205" t="s">
        <v>196</v>
      </c>
      <c r="B40" s="206">
        <v>4</v>
      </c>
      <c r="C40" s="206">
        <v>1969</v>
      </c>
      <c r="D40" s="206" t="s">
        <v>197</v>
      </c>
      <c r="E40" s="206">
        <v>3.8</v>
      </c>
      <c r="F40" s="206">
        <v>101</v>
      </c>
      <c r="G40" s="206" t="s">
        <v>116</v>
      </c>
      <c r="H40" s="187" t="s">
        <v>110</v>
      </c>
      <c r="I40" s="5">
        <v>178084.79499999998</v>
      </c>
      <c r="J40" s="5">
        <f t="shared" ref="J40:J51" si="1">+I40*1.25</f>
        <v>222605.99374999997</v>
      </c>
      <c r="K40" s="91"/>
      <c r="S40" s="268"/>
    </row>
    <row r="41" spans="1:19" x14ac:dyDescent="0.25">
      <c r="A41" s="194"/>
      <c r="B41" s="195"/>
      <c r="C41" s="195"/>
      <c r="D41" s="195"/>
      <c r="E41" s="195"/>
      <c r="F41" s="195"/>
      <c r="G41" s="195"/>
      <c r="H41" s="187" t="s">
        <v>111</v>
      </c>
      <c r="I41" s="5">
        <v>195399.67999999999</v>
      </c>
      <c r="J41" s="5">
        <f t="shared" si="1"/>
        <v>244249.59999999998</v>
      </c>
      <c r="K41" s="91"/>
      <c r="S41" s="268"/>
    </row>
    <row r="42" spans="1:19" x14ac:dyDescent="0.25">
      <c r="A42" s="194"/>
      <c r="B42" s="195"/>
      <c r="C42" s="195"/>
      <c r="D42" s="195"/>
      <c r="E42" s="195"/>
      <c r="F42" s="195"/>
      <c r="G42" s="195"/>
      <c r="H42" s="187" t="s">
        <v>112</v>
      </c>
      <c r="I42" s="5">
        <v>207280.25499999998</v>
      </c>
      <c r="J42" s="5">
        <f t="shared" si="1"/>
        <v>259100.31874999998</v>
      </c>
      <c r="K42" s="91"/>
      <c r="S42" s="268"/>
    </row>
    <row r="43" spans="1:19" x14ac:dyDescent="0.25">
      <c r="A43" s="194"/>
      <c r="B43" s="195"/>
      <c r="C43" s="195"/>
      <c r="D43" s="195"/>
      <c r="E43" s="195"/>
      <c r="F43" s="195"/>
      <c r="G43" s="195"/>
      <c r="H43" s="187" t="s">
        <v>386</v>
      </c>
      <c r="I43" s="5">
        <v>202931.99499999997</v>
      </c>
      <c r="J43" s="5">
        <f t="shared" si="1"/>
        <v>253664.99374999997</v>
      </c>
      <c r="K43" s="91"/>
      <c r="S43" s="268"/>
    </row>
    <row r="44" spans="1:19" x14ac:dyDescent="0.25">
      <c r="A44" s="194"/>
      <c r="B44" s="195"/>
      <c r="C44" s="195"/>
      <c r="D44" s="195"/>
      <c r="E44" s="195"/>
      <c r="F44" s="195"/>
      <c r="G44" s="195"/>
      <c r="H44" s="187" t="s">
        <v>188</v>
      </c>
      <c r="I44" s="5">
        <v>211705.65499999997</v>
      </c>
      <c r="J44" s="5">
        <f t="shared" si="1"/>
        <v>264632.06874999998</v>
      </c>
      <c r="K44" s="91"/>
      <c r="S44" s="268"/>
    </row>
    <row r="45" spans="1:19" x14ac:dyDescent="0.25">
      <c r="A45" s="196"/>
      <c r="B45" s="197"/>
      <c r="C45" s="197"/>
      <c r="D45" s="197"/>
      <c r="E45" s="197"/>
      <c r="F45" s="197"/>
      <c r="G45" s="197"/>
      <c r="H45" s="211" t="s">
        <v>125</v>
      </c>
      <c r="I45" s="212">
        <v>195554.97499999998</v>
      </c>
      <c r="J45" s="212">
        <f t="shared" si="1"/>
        <v>244443.71874999997</v>
      </c>
      <c r="K45" s="213"/>
      <c r="M45" s="274"/>
      <c r="N45" s="275"/>
      <c r="O45" s="211"/>
      <c r="P45" s="274"/>
      <c r="Q45" s="275"/>
      <c r="S45" s="268"/>
    </row>
    <row r="46" spans="1:19" x14ac:dyDescent="0.25">
      <c r="A46" s="205" t="s">
        <v>199</v>
      </c>
      <c r="B46" s="206">
        <v>4</v>
      </c>
      <c r="C46" s="206">
        <v>1969</v>
      </c>
      <c r="D46" s="206" t="s">
        <v>197</v>
      </c>
      <c r="E46" s="206">
        <v>3.8</v>
      </c>
      <c r="F46" s="206">
        <v>111</v>
      </c>
      <c r="G46" s="206" t="s">
        <v>116</v>
      </c>
      <c r="H46" s="187" t="s">
        <v>110</v>
      </c>
      <c r="I46" s="5">
        <v>188396.95600000001</v>
      </c>
      <c r="J46" s="5">
        <f t="shared" si="1"/>
        <v>235496.19500000001</v>
      </c>
      <c r="K46" s="91"/>
      <c r="S46" s="268"/>
    </row>
    <row r="47" spans="1:19" x14ac:dyDescent="0.25">
      <c r="A47" s="194"/>
      <c r="B47" s="195"/>
      <c r="C47" s="195"/>
      <c r="D47" s="195"/>
      <c r="E47" s="195"/>
      <c r="F47" s="195"/>
      <c r="G47" s="195"/>
      <c r="H47" s="187" t="s">
        <v>111</v>
      </c>
      <c r="I47" s="5">
        <v>205660.66399999999</v>
      </c>
      <c r="J47" s="5">
        <f t="shared" si="1"/>
        <v>257075.83</v>
      </c>
      <c r="K47" s="91"/>
      <c r="S47" s="268"/>
    </row>
    <row r="48" spans="1:19" x14ac:dyDescent="0.25">
      <c r="A48" s="194"/>
      <c r="B48" s="195"/>
      <c r="C48" s="195"/>
      <c r="D48" s="195"/>
      <c r="E48" s="195"/>
      <c r="F48" s="195"/>
      <c r="G48" s="195"/>
      <c r="H48" s="187" t="s">
        <v>112</v>
      </c>
      <c r="I48" s="5">
        <v>217506.12400000001</v>
      </c>
      <c r="J48" s="5">
        <f t="shared" si="1"/>
        <v>271882.65500000003</v>
      </c>
      <c r="K48" s="91"/>
      <c r="S48" s="268"/>
    </row>
    <row r="49" spans="1:19" x14ac:dyDescent="0.25">
      <c r="A49" s="194"/>
      <c r="B49" s="195"/>
      <c r="C49" s="195"/>
      <c r="D49" s="195"/>
      <c r="E49" s="195"/>
      <c r="F49" s="195"/>
      <c r="G49" s="195"/>
      <c r="H49" s="187" t="s">
        <v>386</v>
      </c>
      <c r="I49" s="5">
        <v>213170.71600000001</v>
      </c>
      <c r="J49" s="5">
        <f t="shared" si="1"/>
        <v>266463.39500000002</v>
      </c>
      <c r="K49" s="91"/>
      <c r="S49" s="268"/>
    </row>
    <row r="50" spans="1:19" x14ac:dyDescent="0.25">
      <c r="A50" s="194"/>
      <c r="B50" s="195"/>
      <c r="C50" s="195"/>
      <c r="D50" s="195"/>
      <c r="E50" s="195"/>
      <c r="F50" s="195"/>
      <c r="G50" s="195"/>
      <c r="H50" s="187" t="s">
        <v>188</v>
      </c>
      <c r="I50" s="5">
        <v>221918.44399999999</v>
      </c>
      <c r="J50" s="5">
        <f t="shared" si="1"/>
        <v>277398.05499999999</v>
      </c>
      <c r="K50" s="91"/>
      <c r="S50" s="268"/>
    </row>
    <row r="51" spans="1:19" x14ac:dyDescent="0.25">
      <c r="A51" s="196"/>
      <c r="B51" s="197"/>
      <c r="C51" s="197"/>
      <c r="D51" s="197"/>
      <c r="E51" s="197"/>
      <c r="F51" s="197"/>
      <c r="G51" s="197"/>
      <c r="H51" s="211" t="s">
        <v>125</v>
      </c>
      <c r="I51" s="212">
        <v>205815.5</v>
      </c>
      <c r="J51" s="212">
        <f t="shared" si="1"/>
        <v>257269.375</v>
      </c>
      <c r="K51" s="213"/>
      <c r="M51" s="274"/>
      <c r="N51" s="275"/>
      <c r="O51" s="211"/>
      <c r="P51" s="274"/>
      <c r="Q51" s="275"/>
      <c r="S51" s="268"/>
    </row>
    <row r="52" spans="1:19" x14ac:dyDescent="0.25">
      <c r="A52" s="205" t="s">
        <v>200</v>
      </c>
      <c r="B52" s="206">
        <v>4</v>
      </c>
      <c r="C52" s="206">
        <v>1969</v>
      </c>
      <c r="D52" s="206" t="s">
        <v>201</v>
      </c>
      <c r="E52" s="206">
        <v>4</v>
      </c>
      <c r="F52" s="206">
        <v>105</v>
      </c>
      <c r="G52" s="206" t="s">
        <v>116</v>
      </c>
      <c r="H52" s="3" t="s">
        <v>202</v>
      </c>
      <c r="I52" s="4">
        <v>182200</v>
      </c>
      <c r="J52" s="4">
        <f>+I52*1.25</f>
        <v>227750</v>
      </c>
      <c r="K52" s="90"/>
      <c r="S52" s="268"/>
    </row>
    <row r="53" spans="1:19" x14ac:dyDescent="0.25">
      <c r="A53" s="194"/>
      <c r="B53" s="195"/>
      <c r="C53" s="195"/>
      <c r="D53" s="195"/>
      <c r="E53" s="195"/>
      <c r="F53" s="195"/>
      <c r="G53" s="195"/>
      <c r="H53" s="187" t="s">
        <v>110</v>
      </c>
      <c r="I53" s="5">
        <v>199348.82</v>
      </c>
      <c r="J53" s="5">
        <f t="shared" ref="J53:J58" si="2">+I53*1.25</f>
        <v>249186.02500000002</v>
      </c>
      <c r="K53" s="91"/>
      <c r="S53" s="268"/>
    </row>
    <row r="54" spans="1:19" x14ac:dyDescent="0.25">
      <c r="A54" s="194"/>
      <c r="B54" s="195"/>
      <c r="C54" s="195"/>
      <c r="D54" s="195"/>
      <c r="E54" s="195"/>
      <c r="F54" s="195"/>
      <c r="G54" s="195"/>
      <c r="H54" s="187" t="s">
        <v>111</v>
      </c>
      <c r="I54" s="5">
        <v>216613.54</v>
      </c>
      <c r="J54" s="5">
        <f t="shared" si="2"/>
        <v>270766.92499999999</v>
      </c>
      <c r="K54" s="91"/>
      <c r="S54" s="268"/>
    </row>
    <row r="55" spans="1:19" x14ac:dyDescent="0.25">
      <c r="A55" s="194"/>
      <c r="B55" s="195"/>
      <c r="C55" s="195"/>
      <c r="D55" s="195"/>
      <c r="E55" s="195"/>
      <c r="F55" s="195"/>
      <c r="G55" s="195"/>
      <c r="H55" s="187" t="s">
        <v>112</v>
      </c>
      <c r="I55" s="5">
        <v>228457.98800000001</v>
      </c>
      <c r="J55" s="5">
        <f t="shared" si="2"/>
        <v>285572.48499999999</v>
      </c>
      <c r="K55" s="91"/>
      <c r="S55" s="268"/>
    </row>
    <row r="56" spans="1:19" x14ac:dyDescent="0.25">
      <c r="A56" s="194"/>
      <c r="B56" s="195"/>
      <c r="C56" s="195"/>
      <c r="D56" s="195"/>
      <c r="E56" s="195"/>
      <c r="F56" s="195"/>
      <c r="G56" s="195"/>
      <c r="H56" s="187" t="s">
        <v>386</v>
      </c>
      <c r="I56" s="5">
        <v>224122.58000000002</v>
      </c>
      <c r="J56" s="5">
        <f t="shared" si="2"/>
        <v>280153.22500000003</v>
      </c>
      <c r="K56" s="91"/>
      <c r="S56" s="268"/>
    </row>
    <row r="57" spans="1:19" x14ac:dyDescent="0.25">
      <c r="A57" s="194"/>
      <c r="B57" s="195"/>
      <c r="C57" s="195"/>
      <c r="D57" s="195"/>
      <c r="E57" s="195"/>
      <c r="F57" s="195"/>
      <c r="G57" s="195"/>
      <c r="H57" s="187" t="s">
        <v>188</v>
      </c>
      <c r="I57" s="5">
        <v>232871.32</v>
      </c>
      <c r="J57" s="5">
        <f t="shared" si="2"/>
        <v>291089.15000000002</v>
      </c>
      <c r="K57" s="91"/>
      <c r="S57" s="268"/>
    </row>
    <row r="58" spans="1:19" x14ac:dyDescent="0.25">
      <c r="A58" s="196"/>
      <c r="B58" s="197"/>
      <c r="C58" s="197"/>
      <c r="D58" s="197"/>
      <c r="E58" s="197"/>
      <c r="F58" s="197"/>
      <c r="G58" s="197"/>
      <c r="H58" s="211" t="s">
        <v>125</v>
      </c>
      <c r="I58" s="212">
        <v>216768.37599999999</v>
      </c>
      <c r="J58" s="212">
        <f t="shared" si="2"/>
        <v>270960.46999999997</v>
      </c>
      <c r="K58" s="213"/>
      <c r="M58" s="274"/>
      <c r="N58" s="275"/>
      <c r="O58" s="211"/>
      <c r="P58" s="274"/>
      <c r="Q58" s="275"/>
      <c r="S58" s="268"/>
    </row>
    <row r="59" spans="1:19" x14ac:dyDescent="0.25">
      <c r="A59" s="205" t="s">
        <v>203</v>
      </c>
      <c r="B59" s="206">
        <v>4</v>
      </c>
      <c r="C59" s="206">
        <v>1969</v>
      </c>
      <c r="D59" s="206" t="s">
        <v>201</v>
      </c>
      <c r="E59" s="206">
        <v>4</v>
      </c>
      <c r="F59" s="206">
        <v>111</v>
      </c>
      <c r="G59" s="206" t="s">
        <v>116</v>
      </c>
      <c r="H59" s="3" t="s">
        <v>202</v>
      </c>
      <c r="I59" s="4">
        <v>193490</v>
      </c>
      <c r="J59" s="4">
        <f>+I59*1.25</f>
        <v>241862.5</v>
      </c>
      <c r="K59" s="90"/>
      <c r="S59" s="268"/>
    </row>
    <row r="60" spans="1:19" x14ac:dyDescent="0.25">
      <c r="A60" s="194"/>
      <c r="B60" s="195"/>
      <c r="C60" s="195"/>
      <c r="D60" s="195"/>
      <c r="E60" s="195"/>
      <c r="F60" s="195"/>
      <c r="G60" s="195"/>
      <c r="H60" s="187" t="s">
        <v>110</v>
      </c>
      <c r="I60" s="5">
        <v>210187.34</v>
      </c>
      <c r="J60" s="5">
        <f t="shared" ref="J60:J90" si="3">+I60*1.25</f>
        <v>262734.17499999999</v>
      </c>
      <c r="K60" s="91"/>
      <c r="S60" s="268"/>
    </row>
    <row r="61" spans="1:19" x14ac:dyDescent="0.25">
      <c r="A61" s="194"/>
      <c r="B61" s="195"/>
      <c r="C61" s="195"/>
      <c r="D61" s="195"/>
      <c r="E61" s="195"/>
      <c r="F61" s="195"/>
      <c r="G61" s="195"/>
      <c r="H61" s="187" t="s">
        <v>111</v>
      </c>
      <c r="I61" s="5">
        <v>227452.06</v>
      </c>
      <c r="J61" s="5">
        <f t="shared" si="3"/>
        <v>284315.07500000001</v>
      </c>
      <c r="K61" s="91"/>
      <c r="S61" s="268"/>
    </row>
    <row r="62" spans="1:19" x14ac:dyDescent="0.25">
      <c r="A62" s="194"/>
      <c r="B62" s="195"/>
      <c r="C62" s="195"/>
      <c r="D62" s="195"/>
      <c r="E62" s="195"/>
      <c r="F62" s="195"/>
      <c r="G62" s="195"/>
      <c r="H62" s="187" t="s">
        <v>112</v>
      </c>
      <c r="I62" s="5">
        <v>239296.508</v>
      </c>
      <c r="J62" s="5">
        <f t="shared" si="3"/>
        <v>299120.63500000001</v>
      </c>
      <c r="K62" s="91"/>
      <c r="S62" s="268"/>
    </row>
    <row r="63" spans="1:19" x14ac:dyDescent="0.25">
      <c r="A63" s="194"/>
      <c r="B63" s="195"/>
      <c r="C63" s="195"/>
      <c r="D63" s="195"/>
      <c r="E63" s="195"/>
      <c r="F63" s="195"/>
      <c r="G63" s="195"/>
      <c r="H63" s="187" t="s">
        <v>386</v>
      </c>
      <c r="I63" s="5">
        <v>234961.1</v>
      </c>
      <c r="J63" s="5">
        <f t="shared" si="3"/>
        <v>293701.375</v>
      </c>
      <c r="K63" s="91"/>
      <c r="S63" s="268"/>
    </row>
    <row r="64" spans="1:19" x14ac:dyDescent="0.25">
      <c r="A64" s="194"/>
      <c r="B64" s="195"/>
      <c r="C64" s="195"/>
      <c r="D64" s="195"/>
      <c r="E64" s="195"/>
      <c r="F64" s="195"/>
      <c r="G64" s="195"/>
      <c r="H64" s="187" t="s">
        <v>188</v>
      </c>
      <c r="I64" s="5">
        <v>243709.84</v>
      </c>
      <c r="J64" s="5">
        <f t="shared" si="3"/>
        <v>304637.3</v>
      </c>
      <c r="K64" s="91"/>
      <c r="S64" s="268"/>
    </row>
    <row r="65" spans="1:19" x14ac:dyDescent="0.25">
      <c r="A65" s="196"/>
      <c r="B65" s="197"/>
      <c r="C65" s="197"/>
      <c r="D65" s="197"/>
      <c r="E65" s="197"/>
      <c r="F65" s="197"/>
      <c r="G65" s="197"/>
      <c r="H65" s="211" t="s">
        <v>125</v>
      </c>
      <c r="I65" s="212">
        <v>227606.89600000001</v>
      </c>
      <c r="J65" s="212">
        <f t="shared" si="3"/>
        <v>284508.62</v>
      </c>
      <c r="K65" s="213"/>
      <c r="M65" s="274"/>
      <c r="N65" s="275"/>
      <c r="O65" s="211"/>
      <c r="P65" s="274"/>
      <c r="Q65" s="275"/>
      <c r="S65" s="268"/>
    </row>
    <row r="66" spans="1:19" x14ac:dyDescent="0.25">
      <c r="A66" s="205" t="s">
        <v>12</v>
      </c>
      <c r="B66" s="206">
        <v>4</v>
      </c>
      <c r="C66" s="206">
        <v>1969</v>
      </c>
      <c r="D66" s="206" t="s">
        <v>139</v>
      </c>
      <c r="E66" s="206">
        <v>4</v>
      </c>
      <c r="F66" s="206">
        <v>104</v>
      </c>
      <c r="G66" s="206" t="s">
        <v>116</v>
      </c>
      <c r="H66" s="187" t="s">
        <v>110</v>
      </c>
      <c r="I66" s="5">
        <v>215247.16</v>
      </c>
      <c r="J66" s="5">
        <f t="shared" si="3"/>
        <v>269058.95</v>
      </c>
      <c r="K66" s="91"/>
      <c r="S66" s="268"/>
    </row>
    <row r="67" spans="1:19" x14ac:dyDescent="0.25">
      <c r="A67" s="194"/>
      <c r="B67" s="195"/>
      <c r="C67" s="195"/>
      <c r="D67" s="195"/>
      <c r="E67" s="195"/>
      <c r="F67" s="195"/>
      <c r="G67" s="195"/>
      <c r="H67" s="187" t="s">
        <v>111</v>
      </c>
      <c r="I67" s="5">
        <v>232398.98</v>
      </c>
      <c r="J67" s="5">
        <f t="shared" si="3"/>
        <v>290498.72500000003</v>
      </c>
      <c r="K67" s="91"/>
      <c r="S67" s="268"/>
    </row>
    <row r="68" spans="1:19" x14ac:dyDescent="0.25">
      <c r="A68" s="194"/>
      <c r="B68" s="195"/>
      <c r="C68" s="195"/>
      <c r="D68" s="195"/>
      <c r="E68" s="195"/>
      <c r="F68" s="195"/>
      <c r="G68" s="195"/>
      <c r="H68" s="187" t="s">
        <v>112</v>
      </c>
      <c r="I68" s="5">
        <v>244176.59</v>
      </c>
      <c r="J68" s="5">
        <f t="shared" si="3"/>
        <v>305220.73749999999</v>
      </c>
      <c r="K68" s="91"/>
      <c r="S68" s="268"/>
    </row>
    <row r="69" spans="1:19" x14ac:dyDescent="0.25">
      <c r="A69" s="194"/>
      <c r="B69" s="195"/>
      <c r="C69" s="195"/>
      <c r="D69" s="195"/>
      <c r="E69" s="195"/>
      <c r="F69" s="195"/>
      <c r="G69" s="195"/>
      <c r="H69" s="187" t="s">
        <v>386</v>
      </c>
      <c r="I69" s="5">
        <v>239858.84</v>
      </c>
      <c r="J69" s="5">
        <f t="shared" si="3"/>
        <v>299823.55</v>
      </c>
      <c r="K69" s="91"/>
      <c r="S69" s="268"/>
    </row>
    <row r="70" spans="1:19" x14ac:dyDescent="0.25">
      <c r="A70" s="194"/>
      <c r="B70" s="195"/>
      <c r="C70" s="195"/>
      <c r="D70" s="195"/>
      <c r="E70" s="195"/>
      <c r="F70" s="195"/>
      <c r="G70" s="195"/>
      <c r="H70" s="187" t="s">
        <v>188</v>
      </c>
      <c r="I70" s="5">
        <v>248561</v>
      </c>
      <c r="J70" s="5">
        <f t="shared" si="3"/>
        <v>310701.25</v>
      </c>
      <c r="K70" s="91"/>
      <c r="S70" s="268"/>
    </row>
    <row r="71" spans="1:19" x14ac:dyDescent="0.25">
      <c r="A71" s="194"/>
      <c r="B71" s="195"/>
      <c r="C71" s="195"/>
      <c r="D71" s="195"/>
      <c r="E71" s="195"/>
      <c r="F71" s="195"/>
      <c r="G71" s="195"/>
      <c r="H71" s="187" t="s">
        <v>125</v>
      </c>
      <c r="I71" s="5">
        <v>233618.05</v>
      </c>
      <c r="J71" s="5">
        <f t="shared" si="3"/>
        <v>292022.5625</v>
      </c>
      <c r="K71" s="91"/>
      <c r="M71" s="281"/>
      <c r="N71" s="282"/>
      <c r="O71" s="187"/>
      <c r="P71" s="281"/>
      <c r="Q71" s="282"/>
      <c r="S71" s="268"/>
    </row>
    <row r="72" spans="1:19" x14ac:dyDescent="0.25">
      <c r="A72" s="196"/>
      <c r="B72" s="197"/>
      <c r="C72" s="197"/>
      <c r="D72" s="197"/>
      <c r="E72" s="197"/>
      <c r="F72" s="197"/>
      <c r="G72" s="197"/>
      <c r="H72" s="211" t="s">
        <v>274</v>
      </c>
      <c r="I72" s="212">
        <v>236290.90909090909</v>
      </c>
      <c r="J72" s="212">
        <f t="shared" si="3"/>
        <v>295363.63636363635</v>
      </c>
      <c r="K72" s="213"/>
      <c r="L72" s="187"/>
      <c r="M72" s="274"/>
      <c r="N72" s="275"/>
      <c r="O72" s="211"/>
      <c r="P72" s="274"/>
      <c r="Q72" s="275"/>
      <c r="R72" s="187"/>
      <c r="S72" s="268"/>
    </row>
    <row r="73" spans="1:19" x14ac:dyDescent="0.25">
      <c r="A73" s="205" t="s">
        <v>13</v>
      </c>
      <c r="B73" s="206">
        <v>4</v>
      </c>
      <c r="C73" s="206">
        <v>1969</v>
      </c>
      <c r="D73" s="206" t="s">
        <v>139</v>
      </c>
      <c r="E73" s="206">
        <v>4.4000000000000004</v>
      </c>
      <c r="F73" s="206">
        <v>116</v>
      </c>
      <c r="G73" s="206" t="s">
        <v>116</v>
      </c>
      <c r="H73" s="187" t="s">
        <v>110</v>
      </c>
      <c r="I73" s="5">
        <v>226024.87</v>
      </c>
      <c r="J73" s="5">
        <f t="shared" si="3"/>
        <v>282531.08750000002</v>
      </c>
      <c r="K73" s="91"/>
      <c r="S73" s="268"/>
    </row>
    <row r="74" spans="1:19" x14ac:dyDescent="0.25">
      <c r="A74" s="194"/>
      <c r="B74" s="195"/>
      <c r="C74" s="195"/>
      <c r="D74" s="195"/>
      <c r="E74" s="195"/>
      <c r="F74" s="195"/>
      <c r="G74" s="195"/>
      <c r="H74" s="187" t="s">
        <v>111</v>
      </c>
      <c r="I74" s="5">
        <v>243186.79</v>
      </c>
      <c r="J74" s="5">
        <f t="shared" si="3"/>
        <v>303983.48749999999</v>
      </c>
      <c r="K74" s="91"/>
      <c r="S74" s="268"/>
    </row>
    <row r="75" spans="1:19" x14ac:dyDescent="0.25">
      <c r="A75" s="194"/>
      <c r="B75" s="195"/>
      <c r="C75" s="195"/>
      <c r="D75" s="195"/>
      <c r="E75" s="195"/>
      <c r="F75" s="195"/>
      <c r="G75" s="195"/>
      <c r="H75" s="187" t="s">
        <v>112</v>
      </c>
      <c r="I75" s="5">
        <v>254955.31</v>
      </c>
      <c r="J75" s="5">
        <f t="shared" si="3"/>
        <v>318694.13750000001</v>
      </c>
      <c r="K75" s="91"/>
      <c r="S75" s="268"/>
    </row>
    <row r="76" spans="1:19" x14ac:dyDescent="0.25">
      <c r="A76" s="194"/>
      <c r="B76" s="195"/>
      <c r="C76" s="195"/>
      <c r="D76" s="195"/>
      <c r="E76" s="195"/>
      <c r="F76" s="195"/>
      <c r="G76" s="195"/>
      <c r="H76" s="187" t="s">
        <v>386</v>
      </c>
      <c r="I76" s="5">
        <v>250647.66</v>
      </c>
      <c r="J76" s="5">
        <f t="shared" si="3"/>
        <v>313309.57500000001</v>
      </c>
      <c r="K76" s="91"/>
      <c r="S76" s="268"/>
    </row>
    <row r="77" spans="1:19" x14ac:dyDescent="0.25">
      <c r="A77" s="194"/>
      <c r="B77" s="195"/>
      <c r="C77" s="195"/>
      <c r="D77" s="195"/>
      <c r="E77" s="195"/>
      <c r="F77" s="195"/>
      <c r="G77" s="195"/>
      <c r="H77" s="187" t="s">
        <v>188</v>
      </c>
      <c r="I77" s="5">
        <v>259339.72</v>
      </c>
      <c r="J77" s="5">
        <f t="shared" si="3"/>
        <v>324174.65000000002</v>
      </c>
      <c r="K77" s="91"/>
      <c r="S77" s="268"/>
    </row>
    <row r="78" spans="1:19" x14ac:dyDescent="0.25">
      <c r="A78" s="196"/>
      <c r="B78" s="197"/>
      <c r="C78" s="197"/>
      <c r="D78" s="197"/>
      <c r="E78" s="197"/>
      <c r="F78" s="197"/>
      <c r="G78" s="197"/>
      <c r="H78" s="211" t="s">
        <v>125</v>
      </c>
      <c r="I78" s="212">
        <v>244436.16</v>
      </c>
      <c r="J78" s="212">
        <f t="shared" si="3"/>
        <v>305545.2</v>
      </c>
      <c r="K78" s="213"/>
      <c r="M78" s="274"/>
      <c r="N78" s="275"/>
      <c r="O78" s="211"/>
      <c r="P78" s="274"/>
      <c r="Q78" s="275"/>
      <c r="S78" s="268"/>
    </row>
    <row r="79" spans="1:19" x14ac:dyDescent="0.25">
      <c r="A79" s="205" t="s">
        <v>206</v>
      </c>
      <c r="B79" s="206">
        <v>5</v>
      </c>
      <c r="C79" s="206">
        <v>2400</v>
      </c>
      <c r="D79" s="206" t="s">
        <v>139</v>
      </c>
      <c r="E79" s="206">
        <v>5.5</v>
      </c>
      <c r="F79" s="206">
        <v>146</v>
      </c>
      <c r="G79" s="206" t="s">
        <v>116</v>
      </c>
      <c r="H79" s="187" t="s">
        <v>110</v>
      </c>
      <c r="I79" s="5">
        <v>230158</v>
      </c>
      <c r="J79" s="5">
        <f t="shared" si="3"/>
        <v>287697.5</v>
      </c>
      <c r="K79" s="91"/>
      <c r="S79" s="268"/>
    </row>
    <row r="80" spans="1:19" x14ac:dyDescent="0.25">
      <c r="A80" s="194"/>
      <c r="B80" s="195"/>
      <c r="C80" s="195"/>
      <c r="D80" s="195"/>
      <c r="E80" s="195"/>
      <c r="F80" s="195"/>
      <c r="G80" s="195"/>
      <c r="H80" s="187" t="s">
        <v>111</v>
      </c>
      <c r="I80" s="5">
        <v>247218</v>
      </c>
      <c r="J80" s="5">
        <f t="shared" si="3"/>
        <v>309022.5</v>
      </c>
      <c r="K80" s="91"/>
      <c r="S80" s="268"/>
    </row>
    <row r="81" spans="1:19" x14ac:dyDescent="0.25">
      <c r="A81" s="194"/>
      <c r="B81" s="195"/>
      <c r="C81" s="195"/>
      <c r="D81" s="195"/>
      <c r="E81" s="195"/>
      <c r="F81" s="195"/>
      <c r="G81" s="195"/>
      <c r="H81" s="187" t="s">
        <v>112</v>
      </c>
      <c r="I81" s="5">
        <v>258923</v>
      </c>
      <c r="J81" s="5">
        <f t="shared" si="3"/>
        <v>323653.75</v>
      </c>
      <c r="K81" s="91"/>
      <c r="S81" s="268"/>
    </row>
    <row r="82" spans="1:19" x14ac:dyDescent="0.25">
      <c r="A82" s="194"/>
      <c r="B82" s="195"/>
      <c r="C82" s="195"/>
      <c r="D82" s="195"/>
      <c r="E82" s="195"/>
      <c r="F82" s="195"/>
      <c r="G82" s="195"/>
      <c r="H82" s="187" t="s">
        <v>386</v>
      </c>
      <c r="I82" s="5">
        <v>254639</v>
      </c>
      <c r="J82" s="5">
        <f t="shared" si="3"/>
        <v>318298.75</v>
      </c>
      <c r="K82" s="91"/>
      <c r="S82" s="268"/>
    </row>
    <row r="83" spans="1:19" x14ac:dyDescent="0.25">
      <c r="A83" s="194"/>
      <c r="B83" s="195"/>
      <c r="C83" s="195"/>
      <c r="D83" s="195"/>
      <c r="E83" s="195"/>
      <c r="F83" s="195"/>
      <c r="G83" s="195"/>
      <c r="H83" s="187" t="s">
        <v>188</v>
      </c>
      <c r="I83" s="5">
        <v>263283</v>
      </c>
      <c r="J83" s="5">
        <f t="shared" si="3"/>
        <v>329103.75</v>
      </c>
      <c r="K83" s="91"/>
      <c r="S83" s="268"/>
    </row>
    <row r="84" spans="1:19" x14ac:dyDescent="0.25">
      <c r="A84" s="196"/>
      <c r="B84" s="197"/>
      <c r="C84" s="197"/>
      <c r="D84" s="197"/>
      <c r="E84" s="197"/>
      <c r="F84" s="197"/>
      <c r="G84" s="197"/>
      <c r="H84" s="211" t="s">
        <v>125</v>
      </c>
      <c r="I84" s="212">
        <v>247371</v>
      </c>
      <c r="J84" s="212">
        <f t="shared" si="3"/>
        <v>309213.75</v>
      </c>
      <c r="K84" s="213"/>
      <c r="M84" s="274"/>
      <c r="N84" s="275"/>
      <c r="O84" s="211"/>
      <c r="P84" s="274"/>
      <c r="Q84" s="275"/>
      <c r="S84" s="268"/>
    </row>
    <row r="85" spans="1:19" x14ac:dyDescent="0.25">
      <c r="A85" s="205" t="s">
        <v>387</v>
      </c>
      <c r="B85" s="206">
        <v>4</v>
      </c>
      <c r="C85" s="206">
        <v>1969</v>
      </c>
      <c r="D85" s="206" t="s">
        <v>208</v>
      </c>
      <c r="E85" s="206">
        <v>4.8</v>
      </c>
      <c r="F85" s="206">
        <v>125</v>
      </c>
      <c r="G85" s="206" t="s">
        <v>116</v>
      </c>
      <c r="H85" s="187" t="s">
        <v>110</v>
      </c>
      <c r="I85" s="5">
        <v>244318.56</v>
      </c>
      <c r="J85" s="5">
        <f t="shared" si="3"/>
        <v>305398.2</v>
      </c>
      <c r="K85" s="91"/>
      <c r="S85" s="268"/>
    </row>
    <row r="86" spans="1:19" x14ac:dyDescent="0.25">
      <c r="A86" s="194"/>
      <c r="B86" s="195"/>
      <c r="C86" s="195"/>
      <c r="D86" s="195"/>
      <c r="E86" s="195"/>
      <c r="F86" s="195"/>
      <c r="G86" s="195"/>
      <c r="H86" s="187" t="s">
        <v>111</v>
      </c>
      <c r="I86" s="5">
        <v>270899.76</v>
      </c>
      <c r="J86" s="5">
        <f t="shared" si="3"/>
        <v>338624.7</v>
      </c>
      <c r="K86" s="91"/>
      <c r="S86" s="268"/>
    </row>
    <row r="87" spans="1:19" x14ac:dyDescent="0.25">
      <c r="A87" s="194"/>
      <c r="B87" s="195"/>
      <c r="C87" s="195"/>
      <c r="D87" s="195"/>
      <c r="E87" s="195"/>
      <c r="F87" s="195"/>
      <c r="G87" s="195"/>
      <c r="H87" s="187" t="s">
        <v>112</v>
      </c>
      <c r="I87" s="5">
        <v>273657.84000000003</v>
      </c>
      <c r="J87" s="5">
        <f t="shared" si="3"/>
        <v>342072.30000000005</v>
      </c>
      <c r="K87" s="91"/>
      <c r="S87" s="268"/>
    </row>
    <row r="88" spans="1:19" x14ac:dyDescent="0.25">
      <c r="A88" s="194"/>
      <c r="B88" s="195"/>
      <c r="C88" s="195"/>
      <c r="D88" s="195"/>
      <c r="E88" s="195"/>
      <c r="F88" s="195"/>
      <c r="G88" s="195"/>
      <c r="H88" s="187" t="s">
        <v>386</v>
      </c>
      <c r="I88" s="5">
        <v>269288.16000000003</v>
      </c>
      <c r="J88" s="5">
        <f t="shared" si="3"/>
        <v>336610.20000000007</v>
      </c>
      <c r="K88" s="91"/>
      <c r="S88" s="268"/>
    </row>
    <row r="89" spans="1:19" x14ac:dyDescent="0.25">
      <c r="A89" s="194"/>
      <c r="B89" s="195"/>
      <c r="C89" s="195"/>
      <c r="D89" s="195"/>
      <c r="E89" s="195"/>
      <c r="F89" s="195"/>
      <c r="G89" s="195"/>
      <c r="H89" s="187" t="s">
        <v>188</v>
      </c>
      <c r="I89" s="5">
        <v>278106.06</v>
      </c>
      <c r="J89" s="5">
        <f t="shared" si="3"/>
        <v>347632.57500000001</v>
      </c>
      <c r="K89" s="91"/>
      <c r="S89" s="268"/>
    </row>
    <row r="90" spans="1:19" x14ac:dyDescent="0.25">
      <c r="A90" s="196"/>
      <c r="B90" s="197"/>
      <c r="C90" s="197"/>
      <c r="D90" s="197"/>
      <c r="E90" s="197"/>
      <c r="F90" s="197"/>
      <c r="G90" s="197"/>
      <c r="H90" s="211" t="s">
        <v>125</v>
      </c>
      <c r="I90" s="212">
        <v>261875.82</v>
      </c>
      <c r="J90" s="212">
        <f t="shared" si="3"/>
        <v>327344.77500000002</v>
      </c>
      <c r="K90" s="213"/>
      <c r="M90" s="274"/>
      <c r="N90" s="275"/>
      <c r="O90" s="211"/>
      <c r="P90" s="274"/>
      <c r="Q90" s="275"/>
      <c r="S90" s="268"/>
    </row>
  </sheetData>
  <mergeCells count="110">
    <mergeCell ref="G79:G84"/>
    <mergeCell ref="A85:A90"/>
    <mergeCell ref="B85:B90"/>
    <mergeCell ref="C85:C90"/>
    <mergeCell ref="D85:D90"/>
    <mergeCell ref="E85:E90"/>
    <mergeCell ref="F85:F90"/>
    <mergeCell ref="G85:G90"/>
    <mergeCell ref="A79:A84"/>
    <mergeCell ref="B79:B84"/>
    <mergeCell ref="C79:C84"/>
    <mergeCell ref="D79:D84"/>
    <mergeCell ref="E79:E84"/>
    <mergeCell ref="F79:F84"/>
    <mergeCell ref="G66:G72"/>
    <mergeCell ref="A73:A78"/>
    <mergeCell ref="B73:B78"/>
    <mergeCell ref="C73:C78"/>
    <mergeCell ref="D73:D78"/>
    <mergeCell ref="E73:E78"/>
    <mergeCell ref="F73:F78"/>
    <mergeCell ref="G73:G78"/>
    <mergeCell ref="A66:A72"/>
    <mergeCell ref="B66:B72"/>
    <mergeCell ref="C66:C72"/>
    <mergeCell ref="D66:D72"/>
    <mergeCell ref="E66:E72"/>
    <mergeCell ref="F66:F72"/>
    <mergeCell ref="G52:G58"/>
    <mergeCell ref="A59:A65"/>
    <mergeCell ref="B59:B65"/>
    <mergeCell ref="C59:C65"/>
    <mergeCell ref="D59:D65"/>
    <mergeCell ref="E59:E65"/>
    <mergeCell ref="F59:F65"/>
    <mergeCell ref="G59:G65"/>
    <mergeCell ref="A52:A58"/>
    <mergeCell ref="B52:B58"/>
    <mergeCell ref="C52:C58"/>
    <mergeCell ref="D52:D58"/>
    <mergeCell ref="E52:E58"/>
    <mergeCell ref="F52:F58"/>
    <mergeCell ref="G40:G45"/>
    <mergeCell ref="A46:A51"/>
    <mergeCell ref="B46:B51"/>
    <mergeCell ref="C46:C51"/>
    <mergeCell ref="D46:D51"/>
    <mergeCell ref="E46:E51"/>
    <mergeCell ref="F46:F51"/>
    <mergeCell ref="G46:G51"/>
    <mergeCell ref="A40:A45"/>
    <mergeCell ref="B40:B45"/>
    <mergeCell ref="C40:C45"/>
    <mergeCell ref="D40:D45"/>
    <mergeCell ref="E40:E45"/>
    <mergeCell ref="F40:F45"/>
    <mergeCell ref="G30:G35"/>
    <mergeCell ref="A36:A38"/>
    <mergeCell ref="B36:B38"/>
    <mergeCell ref="C36:C38"/>
    <mergeCell ref="D36:D38"/>
    <mergeCell ref="E36:E38"/>
    <mergeCell ref="F36:F38"/>
    <mergeCell ref="G36:G38"/>
    <mergeCell ref="A30:A35"/>
    <mergeCell ref="B30:B35"/>
    <mergeCell ref="C30:C35"/>
    <mergeCell ref="D30:D35"/>
    <mergeCell ref="E30:E35"/>
    <mergeCell ref="F30:F35"/>
    <mergeCell ref="G18:G23"/>
    <mergeCell ref="A24:A29"/>
    <mergeCell ref="B24:B29"/>
    <mergeCell ref="C24:C29"/>
    <mergeCell ref="D24:D29"/>
    <mergeCell ref="E24:E29"/>
    <mergeCell ref="F24:F29"/>
    <mergeCell ref="G24:G29"/>
    <mergeCell ref="A18:A23"/>
    <mergeCell ref="B18:B23"/>
    <mergeCell ref="C18:C23"/>
    <mergeCell ref="D18:D23"/>
    <mergeCell ref="E18:E23"/>
    <mergeCell ref="F18:F23"/>
    <mergeCell ref="G6:G11"/>
    <mergeCell ref="A12:A17"/>
    <mergeCell ref="B12:B17"/>
    <mergeCell ref="C12:C17"/>
    <mergeCell ref="D12:D17"/>
    <mergeCell ref="E12:E17"/>
    <mergeCell ref="F12:F17"/>
    <mergeCell ref="G12:G17"/>
    <mergeCell ref="A6:A11"/>
    <mergeCell ref="B6:B11"/>
    <mergeCell ref="C6:C11"/>
    <mergeCell ref="D6:D11"/>
    <mergeCell ref="E6:E11"/>
    <mergeCell ref="F6:F11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62.5703125" style="12" customWidth="1"/>
    <col min="3" max="3" width="29.140625" style="14" hidden="1" customWidth="1"/>
    <col min="4" max="4" width="28.85546875" style="14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388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100"/>
      <c r="D5" s="10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x14ac:dyDescent="0.25">
      <c r="A6" s="82">
        <v>10</v>
      </c>
      <c r="B6" s="35" t="s">
        <v>29</v>
      </c>
      <c r="C6" s="131">
        <v>386.88000000000005</v>
      </c>
      <c r="D6" s="101">
        <f>C6*7.65</f>
        <v>2959.6320000000005</v>
      </c>
      <c r="E6" s="51">
        <f>ROUNDUP(D6,0)</f>
        <v>2960</v>
      </c>
      <c r="F6" s="68">
        <f>+E6*1.25</f>
        <v>3700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x14ac:dyDescent="0.25">
      <c r="A7" s="83">
        <v>11</v>
      </c>
      <c r="B7" s="36" t="s">
        <v>30</v>
      </c>
      <c r="C7" s="133">
        <v>280.48800000000006</v>
      </c>
      <c r="D7" s="101">
        <f t="shared" ref="D7:D70" si="0">C7*7.65</f>
        <v>2145.7332000000006</v>
      </c>
      <c r="E7" s="51">
        <f t="shared" ref="E7:E70" si="1">ROUNDUP(D7,0)</f>
        <v>2146</v>
      </c>
      <c r="F7" s="68">
        <f t="shared" ref="F7:F70" si="2">+E7*1.25</f>
        <v>2682.5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67">
        <v>26</v>
      </c>
      <c r="B8" s="36" t="s">
        <v>31</v>
      </c>
      <c r="C8" s="133">
        <v>386.88000000000005</v>
      </c>
      <c r="D8" s="101">
        <f t="shared" si="0"/>
        <v>2959.6320000000005</v>
      </c>
      <c r="E8" s="51">
        <f t="shared" si="1"/>
        <v>2960</v>
      </c>
      <c r="F8" s="68">
        <f t="shared" si="2"/>
        <v>3700</v>
      </c>
      <c r="G8" s="31"/>
      <c r="H8" s="174"/>
      <c r="I8" s="174"/>
      <c r="J8" s="174"/>
      <c r="K8" s="176"/>
      <c r="L8" s="174"/>
      <c r="M8" s="176"/>
      <c r="N8" s="175"/>
      <c r="O8" s="175"/>
      <c r="P8" s="175"/>
      <c r="Q8" s="175"/>
      <c r="R8" s="175"/>
      <c r="S8" s="175"/>
    </row>
    <row r="9" spans="1:19" s="16" customFormat="1" x14ac:dyDescent="0.25">
      <c r="A9" s="67">
        <v>30</v>
      </c>
      <c r="B9" s="37" t="s">
        <v>32</v>
      </c>
      <c r="C9" s="133">
        <v>822.12</v>
      </c>
      <c r="D9" s="101">
        <f t="shared" si="0"/>
        <v>6289.2180000000008</v>
      </c>
      <c r="E9" s="51">
        <f t="shared" si="1"/>
        <v>6290</v>
      </c>
      <c r="F9" s="68">
        <f t="shared" si="2"/>
        <v>7862.5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19" s="16" customFormat="1" x14ac:dyDescent="0.25">
      <c r="A10" s="83">
        <v>33</v>
      </c>
      <c r="B10" s="36" t="s">
        <v>14</v>
      </c>
      <c r="C10" s="133">
        <v>222.45599999999999</v>
      </c>
      <c r="D10" s="101">
        <f t="shared" si="0"/>
        <v>1701.7883999999999</v>
      </c>
      <c r="E10" s="51">
        <f t="shared" si="1"/>
        <v>1702</v>
      </c>
      <c r="F10" s="68">
        <f t="shared" si="2"/>
        <v>2127.5</v>
      </c>
      <c r="G10" s="31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s="16" customFormat="1" x14ac:dyDescent="0.25">
      <c r="A11" s="83">
        <v>39</v>
      </c>
      <c r="B11" s="36" t="s">
        <v>126</v>
      </c>
      <c r="C11" s="133">
        <v>241.79999999999998</v>
      </c>
      <c r="D11" s="101">
        <f t="shared" si="0"/>
        <v>1849.77</v>
      </c>
      <c r="E11" s="51">
        <f t="shared" si="1"/>
        <v>1850</v>
      </c>
      <c r="F11" s="68">
        <f t="shared" si="2"/>
        <v>2312.5</v>
      </c>
      <c r="G11" s="31"/>
      <c r="H11" s="174"/>
      <c r="I11" s="174"/>
      <c r="J11" s="174"/>
      <c r="K11" s="176"/>
      <c r="L11" s="174"/>
      <c r="M11" s="176"/>
      <c r="N11" s="175"/>
      <c r="O11" s="175"/>
      <c r="P11" s="175"/>
      <c r="Q11" s="175"/>
      <c r="R11" s="175"/>
      <c r="S11" s="175"/>
    </row>
    <row r="12" spans="1:19" s="16" customFormat="1" x14ac:dyDescent="0.25">
      <c r="A12" s="83">
        <v>41</v>
      </c>
      <c r="B12" s="38" t="s">
        <v>127</v>
      </c>
      <c r="C12" s="133">
        <v>96.720000000000013</v>
      </c>
      <c r="D12" s="101">
        <f t="shared" si="0"/>
        <v>739.90800000000013</v>
      </c>
      <c r="E12" s="51">
        <f t="shared" si="1"/>
        <v>740</v>
      </c>
      <c r="F12" s="68">
        <f t="shared" si="2"/>
        <v>925</v>
      </c>
      <c r="G12" s="31"/>
      <c r="H12" s="149"/>
      <c r="I12" s="149"/>
      <c r="J12" s="147"/>
      <c r="K12" s="148"/>
      <c r="L12" s="149"/>
      <c r="M12" s="149"/>
      <c r="N12" s="147"/>
      <c r="O12" s="147"/>
      <c r="P12" s="147"/>
      <c r="Q12" s="147"/>
      <c r="R12" s="149"/>
      <c r="S12" s="149"/>
    </row>
    <row r="13" spans="1:19" s="16" customFormat="1" x14ac:dyDescent="0.25">
      <c r="A13" s="83">
        <v>47</v>
      </c>
      <c r="B13" s="36" t="s">
        <v>33</v>
      </c>
      <c r="C13" s="133">
        <v>628.68000000000006</v>
      </c>
      <c r="D13" s="101">
        <f t="shared" si="0"/>
        <v>4809.402000000001</v>
      </c>
      <c r="E13" s="51">
        <f t="shared" si="1"/>
        <v>4810</v>
      </c>
      <c r="F13" s="68">
        <f t="shared" si="2"/>
        <v>6012.5</v>
      </c>
      <c r="G13" s="31"/>
      <c r="H13" s="174"/>
      <c r="I13" s="174"/>
      <c r="J13" s="174"/>
      <c r="K13" s="176"/>
      <c r="L13" s="175"/>
      <c r="M13" s="175"/>
      <c r="N13" s="174"/>
      <c r="O13" s="174"/>
      <c r="P13" s="174"/>
      <c r="Q13" s="174"/>
      <c r="R13" s="175"/>
      <c r="S13" s="175"/>
    </row>
    <row r="14" spans="1:19" s="16" customFormat="1" x14ac:dyDescent="0.25">
      <c r="A14" s="67">
        <v>65</v>
      </c>
      <c r="B14" s="36" t="s">
        <v>18</v>
      </c>
      <c r="C14" s="133">
        <v>232.12800000000004</v>
      </c>
      <c r="D14" s="101">
        <f t="shared" si="0"/>
        <v>1775.7792000000004</v>
      </c>
      <c r="E14" s="51">
        <f t="shared" si="1"/>
        <v>1776</v>
      </c>
      <c r="F14" s="68">
        <f t="shared" si="2"/>
        <v>2220</v>
      </c>
      <c r="G14" s="31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19" s="16" customFormat="1" x14ac:dyDescent="0.25">
      <c r="A15" s="67">
        <v>100</v>
      </c>
      <c r="B15" s="36" t="s">
        <v>34</v>
      </c>
      <c r="C15" s="133">
        <v>96.720000000000013</v>
      </c>
      <c r="D15" s="101">
        <f t="shared" si="0"/>
        <v>739.90800000000013</v>
      </c>
      <c r="E15" s="51">
        <f t="shared" si="1"/>
        <v>740</v>
      </c>
      <c r="F15" s="68">
        <f t="shared" si="2"/>
        <v>925</v>
      </c>
      <c r="G15" s="31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s="16" customFormat="1" x14ac:dyDescent="0.25">
      <c r="A16" s="67">
        <v>101</v>
      </c>
      <c r="B16" s="36" t="s">
        <v>35</v>
      </c>
      <c r="C16" s="133">
        <v>38.687999999999995</v>
      </c>
      <c r="D16" s="101">
        <f t="shared" si="0"/>
        <v>295.96319999999997</v>
      </c>
      <c r="E16" s="51">
        <f t="shared" si="1"/>
        <v>296</v>
      </c>
      <c r="F16" s="68">
        <f t="shared" si="2"/>
        <v>370</v>
      </c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20" s="16" customFormat="1" ht="15" customHeight="1" x14ac:dyDescent="0.25">
      <c r="A17" s="67">
        <v>114</v>
      </c>
      <c r="B17" s="36" t="s">
        <v>36</v>
      </c>
      <c r="C17" s="133">
        <v>77.375999999999991</v>
      </c>
      <c r="D17" s="101">
        <f t="shared" si="0"/>
        <v>591.92639999999994</v>
      </c>
      <c r="E17" s="51">
        <f t="shared" si="1"/>
        <v>592</v>
      </c>
      <c r="F17" s="68">
        <f t="shared" si="2"/>
        <v>740</v>
      </c>
      <c r="G17" s="32"/>
      <c r="H17" s="174"/>
      <c r="I17" s="174"/>
      <c r="J17" s="174"/>
      <c r="K17" s="176"/>
      <c r="L17" s="174"/>
      <c r="M17" s="176"/>
      <c r="N17" s="174"/>
      <c r="O17" s="176"/>
      <c r="P17" s="174"/>
      <c r="Q17" s="176"/>
      <c r="R17" s="174"/>
      <c r="S17" s="176"/>
    </row>
    <row r="18" spans="1:20" s="16" customFormat="1" ht="15" customHeight="1" x14ac:dyDescent="0.25">
      <c r="A18" s="83">
        <v>140</v>
      </c>
      <c r="B18" s="36" t="s">
        <v>37</v>
      </c>
      <c r="C18" s="133">
        <v>435.24</v>
      </c>
      <c r="D18" s="101">
        <f t="shared" si="0"/>
        <v>3329.5860000000002</v>
      </c>
      <c r="E18" s="51">
        <f t="shared" si="1"/>
        <v>3330</v>
      </c>
      <c r="F18" s="68">
        <f t="shared" si="2"/>
        <v>4162.5</v>
      </c>
      <c r="G18" s="32"/>
      <c r="H18" s="174"/>
      <c r="I18" s="176"/>
      <c r="J18" s="174"/>
      <c r="K18" s="176"/>
      <c r="L18" s="174"/>
      <c r="M18" s="176"/>
      <c r="N18" s="174"/>
      <c r="O18" s="176"/>
      <c r="P18" s="174"/>
      <c r="Q18" s="176"/>
      <c r="R18" s="174"/>
      <c r="S18" s="176"/>
      <c r="T18" s="149"/>
    </row>
    <row r="19" spans="1:20" s="16" customFormat="1" ht="15" customHeight="1" x14ac:dyDescent="0.25">
      <c r="A19" s="67">
        <v>145</v>
      </c>
      <c r="B19" s="37" t="s">
        <v>38</v>
      </c>
      <c r="C19" s="133">
        <v>19.343999999999998</v>
      </c>
      <c r="D19" s="101">
        <f t="shared" si="0"/>
        <v>147.98159999999999</v>
      </c>
      <c r="E19" s="51">
        <f t="shared" si="1"/>
        <v>148</v>
      </c>
      <c r="F19" s="68">
        <f t="shared" si="2"/>
        <v>185</v>
      </c>
      <c r="G19" s="31"/>
      <c r="H19" s="174"/>
      <c r="I19" s="174"/>
      <c r="J19" s="174"/>
      <c r="K19" s="176"/>
      <c r="L19" s="174"/>
      <c r="M19" s="176"/>
      <c r="N19" s="174"/>
      <c r="O19" s="176"/>
      <c r="P19" s="174"/>
      <c r="Q19" s="176"/>
      <c r="R19" s="174"/>
      <c r="S19" s="176"/>
    </row>
    <row r="20" spans="1:20" s="16" customFormat="1" ht="15" customHeight="1" x14ac:dyDescent="0.25">
      <c r="A20" s="67">
        <v>153</v>
      </c>
      <c r="B20" s="36" t="s">
        <v>39</v>
      </c>
      <c r="C20" s="133">
        <v>0</v>
      </c>
      <c r="D20" s="101">
        <f t="shared" si="0"/>
        <v>0</v>
      </c>
      <c r="E20" s="51">
        <f t="shared" si="1"/>
        <v>0</v>
      </c>
      <c r="F20" s="68">
        <f t="shared" si="2"/>
        <v>0</v>
      </c>
      <c r="G20" s="32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20" s="16" customFormat="1" ht="15" customHeight="1" x14ac:dyDescent="0.25">
      <c r="A21" s="67">
        <v>165</v>
      </c>
      <c r="B21" s="36" t="s">
        <v>140</v>
      </c>
      <c r="C21" s="133">
        <v>48.360000000000007</v>
      </c>
      <c r="D21" s="101">
        <f t="shared" si="0"/>
        <v>369.95400000000006</v>
      </c>
      <c r="E21" s="51">
        <f t="shared" si="1"/>
        <v>370</v>
      </c>
      <c r="F21" s="68">
        <f t="shared" si="2"/>
        <v>462.5</v>
      </c>
      <c r="G21" s="32"/>
      <c r="H21" s="147"/>
      <c r="I21" s="147"/>
      <c r="J21" s="147"/>
      <c r="K21" s="148"/>
      <c r="L21" s="147"/>
      <c r="M21" s="148"/>
      <c r="N21" s="147"/>
      <c r="O21" s="148"/>
      <c r="P21" s="147"/>
      <c r="Q21" s="148"/>
      <c r="R21" s="147"/>
      <c r="S21" s="148"/>
    </row>
    <row r="22" spans="1:20" s="16" customFormat="1" ht="15" customHeight="1" x14ac:dyDescent="0.25">
      <c r="A22" s="83">
        <v>167</v>
      </c>
      <c r="B22" s="36" t="s">
        <v>22</v>
      </c>
      <c r="C22" s="133">
        <v>222.45599999999999</v>
      </c>
      <c r="D22" s="101">
        <f t="shared" si="0"/>
        <v>1701.7883999999999</v>
      </c>
      <c r="E22" s="51">
        <f t="shared" si="1"/>
        <v>1702</v>
      </c>
      <c r="F22" s="68">
        <f t="shared" si="2"/>
        <v>2127.5</v>
      </c>
      <c r="G22" s="31"/>
      <c r="H22" s="174"/>
      <c r="I22" s="174"/>
      <c r="J22" s="175"/>
      <c r="K22" s="175"/>
      <c r="L22" s="175"/>
      <c r="M22" s="175"/>
      <c r="N22" s="174"/>
      <c r="O22" s="174"/>
      <c r="P22" s="175"/>
      <c r="Q22" s="175"/>
      <c r="R22" s="175"/>
      <c r="S22" s="175"/>
    </row>
    <row r="23" spans="1:20" s="16" customFormat="1" ht="15" customHeight="1" x14ac:dyDescent="0.25">
      <c r="A23" s="82">
        <v>168</v>
      </c>
      <c r="B23" s="39" t="s">
        <v>40</v>
      </c>
      <c r="C23" s="132">
        <v>145.08000000000001</v>
      </c>
      <c r="D23" s="101">
        <f t="shared" si="0"/>
        <v>1109.8620000000001</v>
      </c>
      <c r="E23" s="51">
        <f t="shared" si="1"/>
        <v>1110</v>
      </c>
      <c r="F23" s="68">
        <f t="shared" si="2"/>
        <v>1387.5</v>
      </c>
      <c r="G23" s="31"/>
      <c r="H23" s="174"/>
      <c r="I23" s="174"/>
      <c r="J23" s="175"/>
      <c r="K23" s="175"/>
      <c r="L23" s="175"/>
      <c r="M23" s="175"/>
      <c r="N23" s="174"/>
      <c r="O23" s="174"/>
      <c r="P23" s="175"/>
      <c r="Q23" s="175"/>
      <c r="R23" s="175"/>
      <c r="S23" s="175"/>
    </row>
    <row r="24" spans="1:20" s="16" customFormat="1" ht="15" customHeight="1" x14ac:dyDescent="0.25">
      <c r="A24" s="73">
        <v>169</v>
      </c>
      <c r="B24" s="35" t="s">
        <v>19</v>
      </c>
      <c r="C24" s="105">
        <v>319.17599999999999</v>
      </c>
      <c r="D24" s="105">
        <f t="shared" si="0"/>
        <v>2441.6963999999998</v>
      </c>
      <c r="E24" s="52">
        <f t="shared" si="1"/>
        <v>2442</v>
      </c>
      <c r="F24" s="74">
        <f t="shared" si="2"/>
        <v>3052.5</v>
      </c>
      <c r="G24" s="31"/>
      <c r="H24" s="174"/>
      <c r="I24" s="174"/>
      <c r="J24" s="175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20" s="16" customFormat="1" ht="15" customHeight="1" x14ac:dyDescent="0.25">
      <c r="A25" s="71"/>
      <c r="B25" s="119" t="s">
        <v>141</v>
      </c>
      <c r="C25" s="106">
        <v>174.096</v>
      </c>
      <c r="D25" s="116">
        <f t="shared" si="0"/>
        <v>1331.8344000000002</v>
      </c>
      <c r="E25" s="53">
        <f t="shared" si="1"/>
        <v>1332</v>
      </c>
      <c r="F25" s="72">
        <f t="shared" si="2"/>
        <v>1665</v>
      </c>
      <c r="G25" s="32"/>
      <c r="H25" s="174"/>
      <c r="I25" s="176"/>
      <c r="J25" s="174"/>
      <c r="K25" s="174"/>
      <c r="L25" s="174"/>
      <c r="M25" s="174"/>
      <c r="N25" s="174"/>
      <c r="O25" s="176"/>
      <c r="P25" s="174"/>
      <c r="Q25" s="174"/>
      <c r="R25" s="174"/>
      <c r="S25" s="174"/>
    </row>
    <row r="26" spans="1:20" s="16" customFormat="1" ht="15" customHeight="1" x14ac:dyDescent="0.25">
      <c r="A26" s="83">
        <v>171</v>
      </c>
      <c r="B26" s="36" t="s">
        <v>41</v>
      </c>
      <c r="C26" s="101">
        <v>183.768</v>
      </c>
      <c r="D26" s="101">
        <f t="shared" si="0"/>
        <v>1405.8252</v>
      </c>
      <c r="E26" s="51">
        <f t="shared" si="1"/>
        <v>1406</v>
      </c>
      <c r="F26" s="68">
        <f t="shared" si="2"/>
        <v>1757.5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20" s="16" customFormat="1" ht="15" customHeight="1" x14ac:dyDescent="0.25">
      <c r="A27" s="82">
        <v>179</v>
      </c>
      <c r="B27" s="39" t="s">
        <v>128</v>
      </c>
      <c r="C27" s="104">
        <v>338.52</v>
      </c>
      <c r="D27" s="101">
        <f t="shared" si="0"/>
        <v>2589.6779999999999</v>
      </c>
      <c r="E27" s="51">
        <f t="shared" si="1"/>
        <v>2590</v>
      </c>
      <c r="F27" s="68">
        <f t="shared" si="2"/>
        <v>3237.5</v>
      </c>
      <c r="G27" s="31"/>
      <c r="H27" s="147"/>
      <c r="I27" s="147"/>
      <c r="J27" s="147"/>
      <c r="K27" s="148"/>
      <c r="L27" s="147"/>
      <c r="M27" s="148"/>
      <c r="N27" s="147"/>
      <c r="O27" s="148"/>
      <c r="P27" s="147"/>
      <c r="Q27" s="148"/>
      <c r="R27" s="147"/>
      <c r="S27" s="148"/>
    </row>
    <row r="28" spans="1:20" s="16" customFormat="1" ht="15" customHeight="1" x14ac:dyDescent="0.25">
      <c r="A28" s="67">
        <v>235</v>
      </c>
      <c r="B28" s="37" t="s">
        <v>15</v>
      </c>
      <c r="C28" s="102">
        <v>96.720000000000013</v>
      </c>
      <c r="D28" s="101">
        <f t="shared" si="0"/>
        <v>739.90800000000013</v>
      </c>
      <c r="E28" s="51">
        <f t="shared" si="1"/>
        <v>740</v>
      </c>
      <c r="F28" s="68">
        <f t="shared" si="2"/>
        <v>925</v>
      </c>
      <c r="G28" s="31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</row>
    <row r="29" spans="1:20" s="16" customFormat="1" ht="15" customHeight="1" x14ac:dyDescent="0.25">
      <c r="A29" s="67">
        <v>236</v>
      </c>
      <c r="B29" s="36" t="s">
        <v>42</v>
      </c>
      <c r="C29" s="101">
        <v>531.96</v>
      </c>
      <c r="D29" s="101">
        <f t="shared" si="0"/>
        <v>4069.4940000000006</v>
      </c>
      <c r="E29" s="51">
        <f t="shared" si="1"/>
        <v>4070</v>
      </c>
      <c r="F29" s="68">
        <f t="shared" si="2"/>
        <v>5087.5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20" s="16" customFormat="1" ht="15" customHeight="1" x14ac:dyDescent="0.25">
      <c r="A30" s="67">
        <v>273</v>
      </c>
      <c r="B30" s="37" t="s">
        <v>43</v>
      </c>
      <c r="C30" s="102">
        <v>1112.28</v>
      </c>
      <c r="D30" s="101">
        <f t="shared" si="0"/>
        <v>8508.9420000000009</v>
      </c>
      <c r="E30" s="51">
        <f t="shared" si="1"/>
        <v>8509</v>
      </c>
      <c r="F30" s="68">
        <f t="shared" si="2"/>
        <v>10636.25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67">
        <v>276</v>
      </c>
      <c r="B31" s="37" t="s">
        <v>44</v>
      </c>
      <c r="C31" s="102">
        <v>19.343999999999998</v>
      </c>
      <c r="D31" s="101">
        <f t="shared" si="0"/>
        <v>147.98159999999999</v>
      </c>
      <c r="E31" s="51">
        <f t="shared" si="1"/>
        <v>148</v>
      </c>
      <c r="F31" s="68">
        <f t="shared" si="2"/>
        <v>185</v>
      </c>
      <c r="G31" s="31"/>
      <c r="H31" s="174"/>
      <c r="I31" s="174"/>
      <c r="J31" s="174"/>
      <c r="K31" s="176"/>
      <c r="L31" s="174"/>
      <c r="M31" s="176"/>
      <c r="N31" s="174"/>
      <c r="O31" s="176"/>
      <c r="P31" s="174"/>
      <c r="Q31" s="176"/>
      <c r="R31" s="174"/>
      <c r="S31" s="176"/>
    </row>
    <row r="32" spans="1:20" s="16" customFormat="1" ht="15" customHeight="1" x14ac:dyDescent="0.25">
      <c r="A32" s="83">
        <v>289</v>
      </c>
      <c r="B32" s="36" t="s">
        <v>45</v>
      </c>
      <c r="C32" s="101">
        <v>19.343999999999998</v>
      </c>
      <c r="D32" s="101">
        <f t="shared" si="0"/>
        <v>147.98159999999999</v>
      </c>
      <c r="E32" s="51">
        <f t="shared" si="1"/>
        <v>148</v>
      </c>
      <c r="F32" s="68">
        <f t="shared" si="2"/>
        <v>185</v>
      </c>
      <c r="G32" s="31"/>
      <c r="H32" s="174"/>
      <c r="I32" s="174"/>
      <c r="J32" s="174"/>
      <c r="K32" s="176"/>
      <c r="L32" s="174"/>
      <c r="M32" s="176"/>
      <c r="N32" s="174"/>
      <c r="O32" s="176"/>
      <c r="P32" s="174"/>
      <c r="Q32" s="176"/>
      <c r="R32" s="174"/>
      <c r="S32" s="176"/>
    </row>
    <row r="33" spans="1:19" s="16" customFormat="1" x14ac:dyDescent="0.25">
      <c r="A33" s="83">
        <v>298</v>
      </c>
      <c r="B33" s="36" t="s">
        <v>46</v>
      </c>
      <c r="C33" s="101">
        <v>48.360000000000007</v>
      </c>
      <c r="D33" s="101">
        <f t="shared" si="0"/>
        <v>369.95400000000006</v>
      </c>
      <c r="E33" s="51">
        <f t="shared" si="1"/>
        <v>370</v>
      </c>
      <c r="F33" s="68">
        <f t="shared" si="2"/>
        <v>462.5</v>
      </c>
      <c r="G33" s="31"/>
      <c r="H33" s="174"/>
      <c r="I33" s="174"/>
      <c r="J33" s="174"/>
      <c r="K33" s="176"/>
      <c r="L33" s="174"/>
      <c r="M33" s="176"/>
      <c r="N33" s="174"/>
      <c r="O33" s="174"/>
      <c r="P33" s="174"/>
      <c r="Q33" s="174"/>
      <c r="R33" s="174"/>
      <c r="S33" s="174"/>
    </row>
    <row r="34" spans="1:19" s="16" customFormat="1" x14ac:dyDescent="0.25">
      <c r="A34" s="83">
        <v>308</v>
      </c>
      <c r="B34" s="36" t="s">
        <v>47</v>
      </c>
      <c r="C34" s="101">
        <v>0</v>
      </c>
      <c r="D34" s="101">
        <f t="shared" si="0"/>
        <v>0</v>
      </c>
      <c r="E34" s="51">
        <f t="shared" si="1"/>
        <v>0</v>
      </c>
      <c r="F34" s="68">
        <f t="shared" si="2"/>
        <v>0</v>
      </c>
      <c r="G34" s="31"/>
      <c r="H34" s="174"/>
      <c r="I34" s="174"/>
      <c r="J34" s="174"/>
      <c r="K34" s="176"/>
      <c r="L34" s="174"/>
      <c r="M34" s="176"/>
      <c r="N34" s="174"/>
      <c r="O34" s="174"/>
      <c r="P34" s="174"/>
      <c r="Q34" s="174"/>
      <c r="R34" s="174"/>
      <c r="S34" s="174"/>
    </row>
    <row r="35" spans="1:19" s="16" customFormat="1" x14ac:dyDescent="0.25">
      <c r="A35" s="67">
        <v>312</v>
      </c>
      <c r="B35" s="37" t="s">
        <v>48</v>
      </c>
      <c r="C35" s="102">
        <v>38.687999999999995</v>
      </c>
      <c r="D35" s="101">
        <f t="shared" si="0"/>
        <v>295.96319999999997</v>
      </c>
      <c r="E35" s="51">
        <f t="shared" si="1"/>
        <v>296</v>
      </c>
      <c r="F35" s="68">
        <f t="shared" si="2"/>
        <v>370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67">
        <v>322</v>
      </c>
      <c r="B36" s="37" t="s">
        <v>129</v>
      </c>
      <c r="C36" s="102">
        <v>222.45599999999999</v>
      </c>
      <c r="D36" s="101">
        <f t="shared" si="0"/>
        <v>1701.7883999999999</v>
      </c>
      <c r="E36" s="51">
        <f t="shared" si="1"/>
        <v>1702</v>
      </c>
      <c r="F36" s="68">
        <f t="shared" si="2"/>
        <v>2127.5</v>
      </c>
      <c r="G36" s="31"/>
      <c r="H36" s="147"/>
      <c r="I36" s="147"/>
      <c r="J36" s="147"/>
      <c r="K36" s="148"/>
      <c r="L36" s="147"/>
      <c r="M36" s="148"/>
      <c r="N36" s="147"/>
      <c r="O36" s="148"/>
      <c r="P36" s="147"/>
      <c r="Q36" s="148"/>
      <c r="R36" s="147"/>
      <c r="S36" s="148"/>
    </row>
    <row r="37" spans="1:19" s="16" customFormat="1" x14ac:dyDescent="0.25">
      <c r="A37" s="67">
        <v>329</v>
      </c>
      <c r="B37" s="36" t="s">
        <v>49</v>
      </c>
      <c r="C37" s="101">
        <v>125.736</v>
      </c>
      <c r="D37" s="101">
        <f t="shared" si="0"/>
        <v>961.88040000000012</v>
      </c>
      <c r="E37" s="51">
        <f t="shared" si="1"/>
        <v>962</v>
      </c>
      <c r="F37" s="68">
        <f t="shared" si="2"/>
        <v>1202.5</v>
      </c>
      <c r="G37" s="32"/>
      <c r="H37" s="174"/>
      <c r="I37" s="174"/>
      <c r="J37" s="174"/>
      <c r="K37" s="176"/>
      <c r="L37" s="175"/>
      <c r="M37" s="175"/>
      <c r="N37" s="174"/>
      <c r="O37" s="176"/>
      <c r="P37" s="174"/>
      <c r="Q37" s="176"/>
      <c r="R37" s="175"/>
      <c r="S37" s="176"/>
    </row>
    <row r="38" spans="1:19" s="16" customFormat="1" x14ac:dyDescent="0.25">
      <c r="A38" s="83">
        <v>346</v>
      </c>
      <c r="B38" s="36" t="s">
        <v>50</v>
      </c>
      <c r="C38" s="101">
        <v>96.720000000000013</v>
      </c>
      <c r="D38" s="101">
        <f t="shared" si="0"/>
        <v>739.90800000000013</v>
      </c>
      <c r="E38" s="51">
        <f t="shared" si="1"/>
        <v>740</v>
      </c>
      <c r="F38" s="68">
        <f t="shared" si="2"/>
        <v>925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67">
        <v>370</v>
      </c>
      <c r="B39" s="37" t="s">
        <v>25</v>
      </c>
      <c r="C39" s="102">
        <v>96.720000000000013</v>
      </c>
      <c r="D39" s="101">
        <f t="shared" si="0"/>
        <v>739.90800000000013</v>
      </c>
      <c r="E39" s="51">
        <f t="shared" si="1"/>
        <v>740</v>
      </c>
      <c r="F39" s="68">
        <f t="shared" si="2"/>
        <v>925</v>
      </c>
      <c r="G39" s="31"/>
      <c r="H39" s="174"/>
      <c r="I39" s="174"/>
      <c r="J39" s="175"/>
      <c r="K39" s="175"/>
      <c r="L39" s="175"/>
      <c r="M39" s="175"/>
      <c r="N39" s="174"/>
      <c r="O39" s="176"/>
      <c r="P39" s="175"/>
      <c r="Q39" s="175"/>
      <c r="R39" s="175"/>
      <c r="S39" s="175"/>
    </row>
    <row r="40" spans="1:19" s="16" customFormat="1" x14ac:dyDescent="0.25">
      <c r="A40" s="83">
        <v>386</v>
      </c>
      <c r="B40" s="36" t="s">
        <v>51</v>
      </c>
      <c r="C40" s="101">
        <v>241.79999999999998</v>
      </c>
      <c r="D40" s="101">
        <f t="shared" si="0"/>
        <v>1849.77</v>
      </c>
      <c r="E40" s="51">
        <f t="shared" si="1"/>
        <v>1850</v>
      </c>
      <c r="F40" s="68">
        <f t="shared" si="2"/>
        <v>2312.5</v>
      </c>
      <c r="G40" s="31"/>
      <c r="H40" s="174"/>
      <c r="I40" s="174"/>
      <c r="J40" s="174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x14ac:dyDescent="0.25">
      <c r="A41" s="67">
        <v>390</v>
      </c>
      <c r="B41" s="36" t="s">
        <v>52</v>
      </c>
      <c r="C41" s="101">
        <v>145.08000000000001</v>
      </c>
      <c r="D41" s="101">
        <f t="shared" si="0"/>
        <v>1109.8620000000001</v>
      </c>
      <c r="E41" s="51">
        <f t="shared" si="1"/>
        <v>1110</v>
      </c>
      <c r="F41" s="68">
        <f t="shared" si="2"/>
        <v>1387.5</v>
      </c>
      <c r="G41" s="31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x14ac:dyDescent="0.25">
      <c r="A42" s="69">
        <v>424</v>
      </c>
      <c r="B42" s="39" t="s">
        <v>53</v>
      </c>
      <c r="C42" s="104">
        <v>38.687999999999995</v>
      </c>
      <c r="D42" s="101">
        <f t="shared" si="0"/>
        <v>295.96319999999997</v>
      </c>
      <c r="E42" s="51">
        <f t="shared" si="1"/>
        <v>296</v>
      </c>
      <c r="F42" s="68">
        <f t="shared" si="2"/>
        <v>370</v>
      </c>
      <c r="G42" s="31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67">
        <v>437</v>
      </c>
      <c r="B43" s="36" t="s">
        <v>54</v>
      </c>
      <c r="C43" s="101">
        <v>241.79999999999998</v>
      </c>
      <c r="D43" s="101">
        <f t="shared" si="0"/>
        <v>1849.77</v>
      </c>
      <c r="E43" s="51">
        <f t="shared" si="1"/>
        <v>1850</v>
      </c>
      <c r="F43" s="68">
        <f t="shared" si="2"/>
        <v>2312.5</v>
      </c>
      <c r="G43" s="31"/>
      <c r="H43" s="174"/>
      <c r="I43" s="174"/>
      <c r="J43" s="175"/>
      <c r="K43" s="176"/>
      <c r="L43" s="174"/>
      <c r="M43" s="176"/>
      <c r="N43" s="174"/>
      <c r="O43" s="176"/>
      <c r="P43" s="174"/>
      <c r="Q43" s="176"/>
      <c r="R43" s="174"/>
      <c r="S43" s="176"/>
    </row>
    <row r="44" spans="1:19" s="16" customFormat="1" x14ac:dyDescent="0.25">
      <c r="A44" s="82">
        <v>439</v>
      </c>
      <c r="B44" s="39" t="s">
        <v>16</v>
      </c>
      <c r="C44" s="104">
        <v>96.720000000000013</v>
      </c>
      <c r="D44" s="101">
        <f t="shared" si="0"/>
        <v>739.90800000000013</v>
      </c>
      <c r="E44" s="51">
        <f t="shared" si="1"/>
        <v>740</v>
      </c>
      <c r="F44" s="68">
        <f t="shared" si="2"/>
        <v>925</v>
      </c>
      <c r="G44" s="31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s="16" customFormat="1" x14ac:dyDescent="0.25">
      <c r="A45" s="73">
        <v>454</v>
      </c>
      <c r="B45" s="35" t="s">
        <v>55</v>
      </c>
      <c r="C45" s="105">
        <v>212.78399999999999</v>
      </c>
      <c r="D45" s="105">
        <f t="shared" si="0"/>
        <v>1627.7976000000001</v>
      </c>
      <c r="E45" s="52">
        <f t="shared" si="1"/>
        <v>1628</v>
      </c>
      <c r="F45" s="74">
        <f t="shared" si="2"/>
        <v>2035</v>
      </c>
      <c r="G45" s="31"/>
      <c r="H45" s="174"/>
      <c r="I45" s="174"/>
      <c r="J45" s="175"/>
      <c r="K45" s="176"/>
      <c r="L45" s="174"/>
      <c r="M45" s="176"/>
      <c r="N45" s="174"/>
      <c r="O45" s="176"/>
      <c r="P45" s="174"/>
      <c r="Q45" s="176"/>
      <c r="R45" s="174"/>
      <c r="S45" s="176"/>
    </row>
    <row r="46" spans="1:19" s="16" customFormat="1" x14ac:dyDescent="0.25">
      <c r="A46" s="71"/>
      <c r="B46" s="119" t="s">
        <v>141</v>
      </c>
      <c r="C46" s="106">
        <v>67.703999999999994</v>
      </c>
      <c r="D46" s="116">
        <f t="shared" si="0"/>
        <v>517.93560000000002</v>
      </c>
      <c r="E46" s="53">
        <f t="shared" si="1"/>
        <v>518</v>
      </c>
      <c r="F46" s="72">
        <f t="shared" si="2"/>
        <v>647.5</v>
      </c>
      <c r="G46" s="32"/>
      <c r="H46" s="174"/>
      <c r="I46" s="176"/>
      <c r="J46" s="174"/>
      <c r="K46" s="174"/>
      <c r="L46" s="174"/>
      <c r="M46" s="174"/>
      <c r="N46" s="174"/>
      <c r="O46" s="176"/>
      <c r="P46" s="174"/>
      <c r="Q46" s="176"/>
      <c r="R46" s="174"/>
      <c r="S46" s="176"/>
    </row>
    <row r="47" spans="1:19" s="22" customFormat="1" x14ac:dyDescent="0.25">
      <c r="A47" s="84">
        <v>499</v>
      </c>
      <c r="B47" s="38" t="s">
        <v>56</v>
      </c>
      <c r="C47" s="103">
        <v>319.17599999999999</v>
      </c>
      <c r="D47" s="101">
        <f t="shared" si="0"/>
        <v>2441.6963999999998</v>
      </c>
      <c r="E47" s="51">
        <f t="shared" si="1"/>
        <v>2442</v>
      </c>
      <c r="F47" s="68">
        <f t="shared" si="2"/>
        <v>3052.5</v>
      </c>
      <c r="G47" s="33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 s="16" customFormat="1" x14ac:dyDescent="0.25">
      <c r="A48" s="83">
        <v>529</v>
      </c>
      <c r="B48" s="36" t="s">
        <v>57</v>
      </c>
      <c r="C48" s="101">
        <v>309.50399999999996</v>
      </c>
      <c r="D48" s="101">
        <f t="shared" si="0"/>
        <v>2367.7055999999998</v>
      </c>
      <c r="E48" s="51">
        <f t="shared" si="1"/>
        <v>2368</v>
      </c>
      <c r="F48" s="68">
        <f t="shared" si="2"/>
        <v>2960</v>
      </c>
      <c r="G48" s="31"/>
      <c r="H48" s="174"/>
      <c r="I48" s="174"/>
      <c r="J48" s="175"/>
      <c r="K48" s="175"/>
      <c r="L48" s="175"/>
      <c r="M48" s="175"/>
      <c r="N48" s="174"/>
      <c r="O48" s="174"/>
      <c r="P48" s="175"/>
      <c r="Q48" s="175"/>
      <c r="R48" s="175"/>
      <c r="S48" s="175"/>
    </row>
    <row r="49" spans="1:19" s="16" customFormat="1" x14ac:dyDescent="0.25">
      <c r="A49" s="83">
        <v>533</v>
      </c>
      <c r="B49" s="36" t="s">
        <v>58</v>
      </c>
      <c r="C49" s="101">
        <v>967.19999999999993</v>
      </c>
      <c r="D49" s="101">
        <f t="shared" si="0"/>
        <v>7399.08</v>
      </c>
      <c r="E49" s="51">
        <f t="shared" si="1"/>
        <v>7400</v>
      </c>
      <c r="F49" s="68">
        <f t="shared" si="2"/>
        <v>9250</v>
      </c>
      <c r="G49" s="31"/>
      <c r="H49" s="174"/>
      <c r="I49" s="174"/>
      <c r="J49" s="174"/>
      <c r="K49" s="176"/>
      <c r="L49" s="174"/>
      <c r="M49" s="176"/>
      <c r="N49" s="174"/>
      <c r="O49" s="174"/>
      <c r="P49" s="174"/>
      <c r="Q49" s="174"/>
      <c r="R49" s="174"/>
      <c r="S49" s="174"/>
    </row>
    <row r="50" spans="1:19" s="16" customFormat="1" x14ac:dyDescent="0.25">
      <c r="A50" s="67">
        <v>583</v>
      </c>
      <c r="B50" s="36" t="s">
        <v>59</v>
      </c>
      <c r="C50" s="101">
        <v>677.04</v>
      </c>
      <c r="D50" s="101">
        <f t="shared" si="0"/>
        <v>5179.3559999999998</v>
      </c>
      <c r="E50" s="51">
        <f t="shared" si="1"/>
        <v>5180</v>
      </c>
      <c r="F50" s="68">
        <f t="shared" si="2"/>
        <v>6475</v>
      </c>
      <c r="G50" s="31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x14ac:dyDescent="0.25">
      <c r="A51" s="67">
        <v>584</v>
      </c>
      <c r="B51" s="36" t="s">
        <v>60</v>
      </c>
      <c r="C51" s="101">
        <v>319.17599999999999</v>
      </c>
      <c r="D51" s="101">
        <f t="shared" si="0"/>
        <v>2441.6963999999998</v>
      </c>
      <c r="E51" s="51">
        <f t="shared" si="1"/>
        <v>2442</v>
      </c>
      <c r="F51" s="68">
        <f t="shared" si="2"/>
        <v>3052.5</v>
      </c>
      <c r="G51" s="31"/>
      <c r="H51" s="174"/>
      <c r="I51" s="174"/>
      <c r="J51" s="174"/>
      <c r="K51" s="176"/>
      <c r="L51" s="175"/>
      <c r="M51" s="175"/>
      <c r="N51" s="175"/>
      <c r="O51" s="175"/>
      <c r="P51" s="175"/>
      <c r="Q51" s="175"/>
      <c r="R51" s="175"/>
      <c r="S51" s="175"/>
    </row>
    <row r="52" spans="1:19" s="16" customFormat="1" x14ac:dyDescent="0.25">
      <c r="A52" s="83">
        <v>602</v>
      </c>
      <c r="B52" s="36" t="s">
        <v>61</v>
      </c>
      <c r="C52" s="101">
        <v>48.360000000000007</v>
      </c>
      <c r="D52" s="101">
        <f t="shared" si="0"/>
        <v>369.95400000000006</v>
      </c>
      <c r="E52" s="51">
        <f t="shared" si="1"/>
        <v>370</v>
      </c>
      <c r="F52" s="68">
        <f t="shared" si="2"/>
        <v>462.5</v>
      </c>
      <c r="G52" s="31"/>
      <c r="H52" s="174"/>
      <c r="I52" s="174"/>
      <c r="J52" s="174"/>
      <c r="K52" s="176"/>
      <c r="L52" s="174"/>
      <c r="M52" s="176"/>
      <c r="N52" s="174"/>
      <c r="O52" s="174"/>
      <c r="P52" s="174"/>
      <c r="Q52" s="174"/>
      <c r="R52" s="174"/>
      <c r="S52" s="174"/>
    </row>
    <row r="53" spans="1:19" s="16" customFormat="1" x14ac:dyDescent="0.25">
      <c r="A53" s="83">
        <v>603</v>
      </c>
      <c r="B53" s="36" t="s">
        <v>62</v>
      </c>
      <c r="C53" s="101">
        <v>464.25600000000009</v>
      </c>
      <c r="D53" s="101">
        <f t="shared" si="0"/>
        <v>3551.5584000000008</v>
      </c>
      <c r="E53" s="51">
        <f t="shared" si="1"/>
        <v>3552</v>
      </c>
      <c r="F53" s="68">
        <f t="shared" si="2"/>
        <v>4440</v>
      </c>
      <c r="G53" s="31"/>
      <c r="H53" s="174"/>
      <c r="I53" s="174"/>
      <c r="J53" s="174"/>
      <c r="K53" s="176"/>
      <c r="L53" s="174"/>
      <c r="M53" s="176"/>
      <c r="N53" s="174"/>
      <c r="O53" s="174"/>
      <c r="P53" s="174"/>
      <c r="Q53" s="174"/>
      <c r="R53" s="174"/>
      <c r="S53" s="174"/>
    </row>
    <row r="54" spans="1:19" s="16" customFormat="1" x14ac:dyDescent="0.25">
      <c r="A54" s="83">
        <v>605</v>
      </c>
      <c r="B54" s="36" t="s">
        <v>20</v>
      </c>
      <c r="C54" s="101">
        <v>880.15200000000016</v>
      </c>
      <c r="D54" s="101">
        <f t="shared" si="0"/>
        <v>6733.1628000000019</v>
      </c>
      <c r="E54" s="51">
        <f t="shared" si="1"/>
        <v>6734</v>
      </c>
      <c r="F54" s="68">
        <f t="shared" si="2"/>
        <v>8417.5</v>
      </c>
      <c r="G54" s="31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</row>
    <row r="55" spans="1:19" s="16" customFormat="1" x14ac:dyDescent="0.25">
      <c r="A55" s="83">
        <v>629</v>
      </c>
      <c r="B55" s="36" t="s">
        <v>63</v>
      </c>
      <c r="C55" s="101">
        <v>174.096</v>
      </c>
      <c r="D55" s="101">
        <f t="shared" si="0"/>
        <v>1331.8344000000002</v>
      </c>
      <c r="E55" s="51">
        <f t="shared" si="1"/>
        <v>1332</v>
      </c>
      <c r="F55" s="68">
        <f t="shared" si="2"/>
        <v>1665</v>
      </c>
      <c r="G55" s="31"/>
      <c r="H55" s="174"/>
      <c r="I55" s="174"/>
      <c r="J55" s="175"/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s="16" customFormat="1" x14ac:dyDescent="0.25">
      <c r="A56" s="83">
        <v>641</v>
      </c>
      <c r="B56" s="38" t="s">
        <v>64</v>
      </c>
      <c r="C56" s="103">
        <v>67.703999999999994</v>
      </c>
      <c r="D56" s="101">
        <f t="shared" si="0"/>
        <v>517.93560000000002</v>
      </c>
      <c r="E56" s="51">
        <f t="shared" si="1"/>
        <v>518</v>
      </c>
      <c r="F56" s="68">
        <f t="shared" si="2"/>
        <v>647.5</v>
      </c>
      <c r="G56" s="31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</row>
    <row r="57" spans="1:19" s="16" customFormat="1" x14ac:dyDescent="0.25">
      <c r="A57" s="83">
        <v>684</v>
      </c>
      <c r="B57" s="38" t="s">
        <v>130</v>
      </c>
      <c r="C57" s="103">
        <v>77.375999999999991</v>
      </c>
      <c r="D57" s="101">
        <f t="shared" si="0"/>
        <v>591.92639999999994</v>
      </c>
      <c r="E57" s="51">
        <f t="shared" si="1"/>
        <v>592</v>
      </c>
      <c r="F57" s="68">
        <f t="shared" si="2"/>
        <v>740</v>
      </c>
      <c r="G57" s="31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</row>
    <row r="58" spans="1:19" s="16" customFormat="1" x14ac:dyDescent="0.25">
      <c r="A58" s="82">
        <v>691</v>
      </c>
      <c r="B58" s="39" t="s">
        <v>23</v>
      </c>
      <c r="C58" s="104">
        <v>638.35199999999998</v>
      </c>
      <c r="D58" s="105">
        <f t="shared" si="0"/>
        <v>4883.3927999999996</v>
      </c>
      <c r="E58" s="52">
        <f t="shared" si="1"/>
        <v>4884</v>
      </c>
      <c r="F58" s="74">
        <f t="shared" si="2"/>
        <v>6105</v>
      </c>
      <c r="G58" s="31"/>
      <c r="H58" s="174"/>
      <c r="I58" s="174"/>
      <c r="J58" s="175"/>
      <c r="K58" s="175"/>
      <c r="L58" s="175"/>
      <c r="M58" s="175"/>
      <c r="N58" s="174"/>
      <c r="O58" s="176"/>
      <c r="P58" s="174"/>
      <c r="Q58" s="176"/>
      <c r="R58" s="174"/>
      <c r="S58" s="176"/>
    </row>
    <row r="59" spans="1:19" s="16" customFormat="1" x14ac:dyDescent="0.25">
      <c r="A59" s="82"/>
      <c r="B59" s="119" t="s">
        <v>141</v>
      </c>
      <c r="C59" s="107">
        <v>328.84799999999996</v>
      </c>
      <c r="D59" s="116">
        <f t="shared" si="0"/>
        <v>2515.6871999999998</v>
      </c>
      <c r="E59" s="53">
        <f t="shared" si="1"/>
        <v>2516</v>
      </c>
      <c r="F59" s="72">
        <f t="shared" si="2"/>
        <v>3145</v>
      </c>
      <c r="G59" s="31"/>
      <c r="H59" s="174"/>
      <c r="I59" s="174"/>
      <c r="J59" s="174"/>
      <c r="K59" s="174"/>
      <c r="L59" s="174"/>
      <c r="M59" s="174"/>
      <c r="N59" s="174"/>
      <c r="O59" s="176"/>
      <c r="P59" s="174"/>
      <c r="Q59" s="174"/>
      <c r="R59" s="174"/>
      <c r="S59" s="174"/>
    </row>
    <row r="60" spans="1:19" s="16" customFormat="1" x14ac:dyDescent="0.25">
      <c r="A60" s="83">
        <v>727</v>
      </c>
      <c r="B60" s="36" t="s">
        <v>17</v>
      </c>
      <c r="C60" s="101">
        <v>48.360000000000007</v>
      </c>
      <c r="D60" s="101">
        <f t="shared" si="0"/>
        <v>369.95400000000006</v>
      </c>
      <c r="E60" s="51">
        <f t="shared" si="1"/>
        <v>370</v>
      </c>
      <c r="F60" s="68">
        <f t="shared" si="2"/>
        <v>462.5</v>
      </c>
      <c r="G60" s="31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</row>
    <row r="61" spans="1:19" s="16" customFormat="1" x14ac:dyDescent="0.25">
      <c r="A61" s="83">
        <v>729</v>
      </c>
      <c r="B61" s="36" t="s">
        <v>131</v>
      </c>
      <c r="C61" s="101">
        <v>319.17599999999999</v>
      </c>
      <c r="D61" s="101">
        <f t="shared" si="0"/>
        <v>2441.6963999999998</v>
      </c>
      <c r="E61" s="51">
        <f t="shared" si="1"/>
        <v>2442</v>
      </c>
      <c r="F61" s="68">
        <f t="shared" si="2"/>
        <v>3052.5</v>
      </c>
      <c r="G61" s="31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</row>
    <row r="62" spans="1:19" s="16" customFormat="1" x14ac:dyDescent="0.25">
      <c r="A62" s="83">
        <v>752</v>
      </c>
      <c r="B62" s="36" t="s">
        <v>65</v>
      </c>
      <c r="C62" s="101">
        <v>193.44000000000003</v>
      </c>
      <c r="D62" s="101">
        <f t="shared" si="0"/>
        <v>1479.8160000000003</v>
      </c>
      <c r="E62" s="51">
        <f t="shared" si="1"/>
        <v>1480</v>
      </c>
      <c r="F62" s="68">
        <f t="shared" si="2"/>
        <v>1850</v>
      </c>
      <c r="G62" s="32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16" customFormat="1" x14ac:dyDescent="0.25">
      <c r="A63" s="83">
        <v>769</v>
      </c>
      <c r="B63" s="36" t="s">
        <v>66</v>
      </c>
      <c r="C63" s="101">
        <v>725.4</v>
      </c>
      <c r="D63" s="101">
        <f t="shared" si="0"/>
        <v>5549.31</v>
      </c>
      <c r="E63" s="51">
        <f t="shared" si="1"/>
        <v>5550</v>
      </c>
      <c r="F63" s="68">
        <f t="shared" si="2"/>
        <v>6937.5</v>
      </c>
      <c r="G63" s="32"/>
      <c r="H63" s="174"/>
      <c r="I63" s="174"/>
      <c r="J63" s="174"/>
      <c r="K63" s="176"/>
      <c r="L63" s="174"/>
      <c r="M63" s="176"/>
      <c r="N63" s="174"/>
      <c r="O63" s="176"/>
      <c r="P63" s="174"/>
      <c r="Q63" s="176"/>
      <c r="R63" s="174"/>
      <c r="S63" s="176"/>
    </row>
    <row r="64" spans="1:19" s="16" customFormat="1" x14ac:dyDescent="0.25">
      <c r="A64" s="67">
        <v>790</v>
      </c>
      <c r="B64" s="36" t="s">
        <v>67</v>
      </c>
      <c r="C64" s="101">
        <v>386.88000000000005</v>
      </c>
      <c r="D64" s="101">
        <f t="shared" si="0"/>
        <v>2959.6320000000005</v>
      </c>
      <c r="E64" s="51">
        <f t="shared" si="1"/>
        <v>2960</v>
      </c>
      <c r="F64" s="68">
        <f t="shared" si="2"/>
        <v>3700</v>
      </c>
      <c r="G64" s="32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16" customFormat="1" x14ac:dyDescent="0.25">
      <c r="A65" s="67">
        <v>815</v>
      </c>
      <c r="B65" s="36" t="s">
        <v>68</v>
      </c>
      <c r="C65" s="101">
        <v>38.687999999999995</v>
      </c>
      <c r="D65" s="101">
        <f t="shared" si="0"/>
        <v>295.96319999999997</v>
      </c>
      <c r="E65" s="51">
        <f t="shared" si="1"/>
        <v>296</v>
      </c>
      <c r="F65" s="68">
        <f t="shared" si="2"/>
        <v>370</v>
      </c>
      <c r="G65" s="32"/>
      <c r="H65" s="174"/>
      <c r="I65" s="174"/>
      <c r="J65" s="174"/>
      <c r="K65" s="176"/>
      <c r="L65" s="174"/>
      <c r="M65" s="176"/>
      <c r="N65" s="174"/>
      <c r="O65" s="176"/>
      <c r="P65" s="174"/>
      <c r="Q65" s="176"/>
      <c r="R65" s="174"/>
      <c r="S65" s="176"/>
    </row>
    <row r="66" spans="1:19" s="16" customFormat="1" x14ac:dyDescent="0.25">
      <c r="A66" s="83">
        <v>818</v>
      </c>
      <c r="B66" s="36" t="s">
        <v>69</v>
      </c>
      <c r="C66" s="101">
        <v>1644.24</v>
      </c>
      <c r="D66" s="101">
        <f t="shared" si="0"/>
        <v>12578.436000000002</v>
      </c>
      <c r="E66" s="51">
        <f t="shared" si="1"/>
        <v>12579</v>
      </c>
      <c r="F66" s="68">
        <f t="shared" si="2"/>
        <v>15723.75</v>
      </c>
      <c r="G66" s="32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16" customFormat="1" x14ac:dyDescent="0.25">
      <c r="A67" s="67">
        <v>820</v>
      </c>
      <c r="B67" s="36" t="s">
        <v>70</v>
      </c>
      <c r="C67" s="101">
        <v>48.360000000000007</v>
      </c>
      <c r="D67" s="101">
        <f t="shared" si="0"/>
        <v>369.95400000000006</v>
      </c>
      <c r="E67" s="51">
        <f t="shared" si="1"/>
        <v>370</v>
      </c>
      <c r="F67" s="68">
        <f t="shared" si="2"/>
        <v>462.5</v>
      </c>
      <c r="G67" s="32"/>
      <c r="H67" s="174"/>
      <c r="I67" s="174"/>
      <c r="J67" s="174"/>
      <c r="K67" s="176"/>
      <c r="L67" s="174"/>
      <c r="M67" s="176"/>
      <c r="N67" s="174"/>
      <c r="O67" s="176"/>
      <c r="P67" s="174"/>
      <c r="Q67" s="176"/>
      <c r="R67" s="174"/>
      <c r="S67" s="176"/>
    </row>
    <row r="68" spans="1:19" s="16" customFormat="1" x14ac:dyDescent="0.25">
      <c r="A68" s="69">
        <v>835</v>
      </c>
      <c r="B68" s="39" t="s">
        <v>71</v>
      </c>
      <c r="C68" s="104">
        <v>415.89600000000007</v>
      </c>
      <c r="D68" s="105">
        <f t="shared" si="0"/>
        <v>3181.6044000000006</v>
      </c>
      <c r="E68" s="52">
        <f t="shared" si="1"/>
        <v>3182</v>
      </c>
      <c r="F68" s="74">
        <f t="shared" si="2"/>
        <v>3977.5</v>
      </c>
      <c r="G68" s="31"/>
      <c r="H68" s="174"/>
      <c r="I68" s="174"/>
      <c r="J68" s="175"/>
      <c r="K68" s="175"/>
      <c r="L68" s="175"/>
      <c r="M68" s="176"/>
      <c r="N68" s="174"/>
      <c r="O68" s="176"/>
      <c r="P68" s="174"/>
      <c r="Q68" s="176"/>
      <c r="R68" s="174"/>
      <c r="S68" s="176"/>
    </row>
    <row r="69" spans="1:19" s="16" customFormat="1" x14ac:dyDescent="0.25">
      <c r="A69" s="71"/>
      <c r="B69" s="40" t="s">
        <v>121</v>
      </c>
      <c r="C69" s="106">
        <v>174.096</v>
      </c>
      <c r="D69" s="116">
        <f t="shared" si="0"/>
        <v>1331.8344000000002</v>
      </c>
      <c r="E69" s="53">
        <f t="shared" si="1"/>
        <v>1332</v>
      </c>
      <c r="F69" s="72">
        <f t="shared" si="2"/>
        <v>1665</v>
      </c>
      <c r="G69" s="21"/>
      <c r="H69" s="174"/>
      <c r="I69" s="176"/>
      <c r="J69" s="174"/>
      <c r="K69" s="174"/>
      <c r="L69" s="174"/>
      <c r="M69" s="174"/>
      <c r="N69" s="174"/>
      <c r="O69" s="176"/>
      <c r="P69" s="174"/>
      <c r="Q69" s="176"/>
      <c r="R69" s="174"/>
      <c r="S69" s="176"/>
    </row>
    <row r="70" spans="1:19" s="16" customFormat="1" x14ac:dyDescent="0.25">
      <c r="A70" s="69">
        <v>849</v>
      </c>
      <c r="B70" s="39" t="s">
        <v>122</v>
      </c>
      <c r="C70" s="104">
        <v>415.89600000000007</v>
      </c>
      <c r="D70" s="105">
        <f t="shared" si="0"/>
        <v>3181.6044000000006</v>
      </c>
      <c r="E70" s="52">
        <f t="shared" si="1"/>
        <v>3182</v>
      </c>
      <c r="F70" s="74">
        <f t="shared" si="2"/>
        <v>3977.5</v>
      </c>
      <c r="G70" s="31"/>
      <c r="H70" s="174"/>
      <c r="I70" s="174"/>
      <c r="J70" s="175"/>
      <c r="K70" s="175"/>
      <c r="L70" s="175"/>
      <c r="M70" s="176"/>
      <c r="N70" s="174"/>
      <c r="O70" s="176"/>
      <c r="P70" s="174"/>
      <c r="Q70" s="176"/>
      <c r="R70" s="174"/>
      <c r="S70" s="176"/>
    </row>
    <row r="71" spans="1:19" s="16" customFormat="1" x14ac:dyDescent="0.25">
      <c r="A71" s="71"/>
      <c r="B71" s="40" t="s">
        <v>121</v>
      </c>
      <c r="C71" s="106">
        <v>174.096</v>
      </c>
      <c r="D71" s="116">
        <f t="shared" ref="D71:D136" si="3">C71*7.65</f>
        <v>1331.8344000000002</v>
      </c>
      <c r="E71" s="53">
        <f t="shared" ref="E71:E136" si="4">ROUNDUP(D71,0)</f>
        <v>1332</v>
      </c>
      <c r="F71" s="72">
        <f t="shared" ref="F71:F136" si="5">+E71*1.25</f>
        <v>1665</v>
      </c>
      <c r="G71" s="21"/>
      <c r="H71" s="174"/>
      <c r="I71" s="176"/>
      <c r="J71" s="174"/>
      <c r="K71" s="174"/>
      <c r="L71" s="174"/>
      <c r="M71" s="174"/>
      <c r="N71" s="174"/>
      <c r="O71" s="176"/>
      <c r="P71" s="174"/>
      <c r="Q71" s="176"/>
      <c r="R71" s="174"/>
      <c r="S71" s="176"/>
    </row>
    <row r="72" spans="1:19" s="16" customFormat="1" x14ac:dyDescent="0.25">
      <c r="A72" s="67">
        <v>850</v>
      </c>
      <c r="B72" s="36" t="s">
        <v>72</v>
      </c>
      <c r="C72" s="101">
        <v>241.79999999999998</v>
      </c>
      <c r="D72" s="101">
        <f t="shared" si="3"/>
        <v>1849.77</v>
      </c>
      <c r="E72" s="51">
        <f t="shared" si="4"/>
        <v>1850</v>
      </c>
      <c r="F72" s="68">
        <f t="shared" si="5"/>
        <v>2312.5</v>
      </c>
      <c r="G72" s="32"/>
      <c r="H72" s="174"/>
      <c r="I72" s="174"/>
      <c r="J72" s="175"/>
      <c r="K72" s="175"/>
      <c r="L72" s="175"/>
      <c r="M72" s="175"/>
      <c r="N72" s="174"/>
      <c r="O72" s="176"/>
      <c r="P72" s="174"/>
      <c r="Q72" s="176"/>
      <c r="R72" s="174"/>
      <c r="S72" s="176"/>
    </row>
    <row r="73" spans="1:19" s="16" customFormat="1" x14ac:dyDescent="0.25">
      <c r="A73" s="67">
        <v>852</v>
      </c>
      <c r="B73" s="36" t="s">
        <v>73</v>
      </c>
      <c r="C73" s="101">
        <v>38.687999999999995</v>
      </c>
      <c r="D73" s="101">
        <f t="shared" si="3"/>
        <v>295.96319999999997</v>
      </c>
      <c r="E73" s="51">
        <f t="shared" si="4"/>
        <v>296</v>
      </c>
      <c r="F73" s="68">
        <f t="shared" si="5"/>
        <v>370</v>
      </c>
      <c r="G73" s="32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16" customFormat="1" x14ac:dyDescent="0.25">
      <c r="A74" s="67">
        <v>869</v>
      </c>
      <c r="B74" s="36" t="s">
        <v>74</v>
      </c>
      <c r="C74" s="101">
        <v>193.44000000000003</v>
      </c>
      <c r="D74" s="101">
        <f t="shared" si="3"/>
        <v>1479.8160000000003</v>
      </c>
      <c r="E74" s="51">
        <f t="shared" si="4"/>
        <v>1480</v>
      </c>
      <c r="F74" s="68">
        <f t="shared" si="5"/>
        <v>1850</v>
      </c>
      <c r="G74" s="32"/>
      <c r="H74" s="174"/>
      <c r="I74" s="174"/>
      <c r="J74" s="174"/>
      <c r="K74" s="176"/>
      <c r="L74" s="174"/>
      <c r="M74" s="176"/>
      <c r="N74" s="174"/>
      <c r="O74" s="176"/>
      <c r="P74" s="174"/>
      <c r="Q74" s="176"/>
      <c r="R74" s="174"/>
      <c r="S74" s="176"/>
    </row>
    <row r="75" spans="1:19" s="16" customFormat="1" x14ac:dyDescent="0.25">
      <c r="A75" s="69">
        <v>870</v>
      </c>
      <c r="B75" s="39" t="s">
        <v>75</v>
      </c>
      <c r="C75" s="104">
        <v>870.48</v>
      </c>
      <c r="D75" s="105">
        <f t="shared" si="3"/>
        <v>6659.1720000000005</v>
      </c>
      <c r="E75" s="52">
        <f t="shared" si="4"/>
        <v>6660</v>
      </c>
      <c r="F75" s="74">
        <f t="shared" si="5"/>
        <v>8325</v>
      </c>
      <c r="G75" s="31"/>
      <c r="H75" s="174"/>
      <c r="I75" s="174"/>
      <c r="J75" s="175"/>
      <c r="K75" s="175"/>
      <c r="L75" s="175"/>
      <c r="M75" s="175"/>
      <c r="N75" s="174"/>
      <c r="O75" s="176"/>
      <c r="P75" s="174"/>
      <c r="Q75" s="176"/>
      <c r="R75" s="174"/>
      <c r="S75" s="176"/>
    </row>
    <row r="76" spans="1:19" s="16" customFormat="1" x14ac:dyDescent="0.25">
      <c r="A76" s="71"/>
      <c r="B76" s="40" t="s">
        <v>141</v>
      </c>
      <c r="C76" s="106">
        <v>560.97600000000011</v>
      </c>
      <c r="D76" s="116">
        <f t="shared" si="3"/>
        <v>4291.4664000000012</v>
      </c>
      <c r="E76" s="53">
        <f t="shared" si="4"/>
        <v>4292</v>
      </c>
      <c r="F76" s="72">
        <f t="shared" si="5"/>
        <v>5365</v>
      </c>
      <c r="G76" s="31"/>
      <c r="H76" s="174"/>
      <c r="I76" s="174"/>
      <c r="J76" s="174"/>
      <c r="K76" s="174"/>
      <c r="L76" s="174"/>
      <c r="M76" s="174"/>
      <c r="N76" s="174"/>
      <c r="O76" s="176"/>
      <c r="P76" s="174"/>
      <c r="Q76" s="174"/>
      <c r="R76" s="174"/>
      <c r="S76" s="174"/>
    </row>
    <row r="77" spans="1:19" s="16" customFormat="1" x14ac:dyDescent="0.25">
      <c r="A77" s="67">
        <v>871</v>
      </c>
      <c r="B77" s="36" t="s">
        <v>76</v>
      </c>
      <c r="C77" s="101">
        <v>164.42399999999998</v>
      </c>
      <c r="D77" s="101">
        <f t="shared" si="3"/>
        <v>1257.8435999999999</v>
      </c>
      <c r="E77" s="51">
        <f t="shared" si="4"/>
        <v>1258</v>
      </c>
      <c r="F77" s="68">
        <f t="shared" si="5"/>
        <v>1572.5</v>
      </c>
      <c r="G77" s="32"/>
      <c r="H77" s="174"/>
      <c r="I77" s="174"/>
      <c r="J77" s="174"/>
      <c r="K77" s="176"/>
      <c r="L77" s="174"/>
      <c r="M77" s="176"/>
      <c r="N77" s="174"/>
      <c r="O77" s="176"/>
      <c r="P77" s="174"/>
      <c r="Q77" s="176"/>
      <c r="R77" s="174"/>
      <c r="S77" s="176"/>
    </row>
    <row r="78" spans="1:19" s="16" customFormat="1" x14ac:dyDescent="0.25">
      <c r="A78" s="67">
        <v>873</v>
      </c>
      <c r="B78" s="38" t="s">
        <v>77</v>
      </c>
      <c r="C78" s="103">
        <v>164.42399999999998</v>
      </c>
      <c r="D78" s="101">
        <f t="shared" si="3"/>
        <v>1257.8435999999999</v>
      </c>
      <c r="E78" s="51">
        <f t="shared" si="4"/>
        <v>1258</v>
      </c>
      <c r="F78" s="68">
        <f t="shared" si="5"/>
        <v>1572.5</v>
      </c>
      <c r="G78" s="32"/>
      <c r="H78" s="175"/>
      <c r="I78" s="175"/>
      <c r="J78" s="174"/>
      <c r="K78" s="176"/>
      <c r="L78" s="174"/>
      <c r="M78" s="176"/>
      <c r="N78" s="174"/>
      <c r="O78" s="176"/>
      <c r="P78" s="174"/>
      <c r="Q78" s="176"/>
      <c r="R78" s="174"/>
      <c r="S78" s="176"/>
    </row>
    <row r="79" spans="1:19" s="16" customFormat="1" x14ac:dyDescent="0.25">
      <c r="A79" s="67">
        <v>877</v>
      </c>
      <c r="B79" s="36" t="s">
        <v>78</v>
      </c>
      <c r="C79" s="101">
        <v>67.703999999999994</v>
      </c>
      <c r="D79" s="101">
        <f t="shared" si="3"/>
        <v>517.93560000000002</v>
      </c>
      <c r="E79" s="51">
        <f t="shared" si="4"/>
        <v>518</v>
      </c>
      <c r="F79" s="68">
        <f t="shared" si="5"/>
        <v>647.5</v>
      </c>
      <c r="G79" s="32"/>
      <c r="H79" s="174"/>
      <c r="I79" s="174"/>
      <c r="J79" s="174"/>
      <c r="K79" s="176"/>
      <c r="L79" s="174"/>
      <c r="M79" s="176"/>
      <c r="N79" s="174"/>
      <c r="O79" s="176"/>
      <c r="P79" s="174"/>
      <c r="Q79" s="176"/>
      <c r="R79" s="174"/>
      <c r="S79" s="176"/>
    </row>
    <row r="80" spans="1:19" s="16" customFormat="1" x14ac:dyDescent="0.25">
      <c r="A80" s="67">
        <v>879</v>
      </c>
      <c r="B80" s="38" t="s">
        <v>21</v>
      </c>
      <c r="C80" s="103">
        <v>145.08000000000001</v>
      </c>
      <c r="D80" s="101">
        <f t="shared" si="3"/>
        <v>1109.8620000000001</v>
      </c>
      <c r="E80" s="51">
        <f t="shared" si="4"/>
        <v>1110</v>
      </c>
      <c r="F80" s="68">
        <f t="shared" si="5"/>
        <v>1387.5</v>
      </c>
      <c r="G80" s="32"/>
      <c r="H80" s="174"/>
      <c r="I80" s="174"/>
      <c r="J80" s="174"/>
      <c r="K80" s="176"/>
      <c r="L80" s="174"/>
      <c r="M80" s="176"/>
      <c r="N80" s="174"/>
      <c r="O80" s="176"/>
      <c r="P80" s="174"/>
      <c r="Q80" s="176"/>
      <c r="R80" s="174"/>
      <c r="S80" s="176"/>
    </row>
    <row r="81" spans="1:19" x14ac:dyDescent="0.25">
      <c r="A81" s="65" t="s">
        <v>123</v>
      </c>
      <c r="B81" s="30"/>
      <c r="C81" s="100"/>
      <c r="D81" s="100"/>
      <c r="E81" s="49"/>
      <c r="F81" s="66"/>
      <c r="G81" s="151"/>
      <c r="H81" s="150"/>
      <c r="I81" s="151"/>
      <c r="J81" s="150"/>
      <c r="K81" s="151"/>
      <c r="L81" s="150"/>
      <c r="M81" s="151"/>
      <c r="N81" s="151"/>
      <c r="O81" s="151"/>
      <c r="P81" s="151"/>
      <c r="Q81" s="151"/>
      <c r="R81" s="151"/>
      <c r="S81" s="151"/>
    </row>
    <row r="82" spans="1:19" s="16" customFormat="1" x14ac:dyDescent="0.25">
      <c r="A82" s="67">
        <v>255</v>
      </c>
      <c r="B82" s="36" t="s">
        <v>79</v>
      </c>
      <c r="C82" s="101">
        <v>822.12</v>
      </c>
      <c r="D82" s="101">
        <f t="shared" si="3"/>
        <v>6289.2180000000008</v>
      </c>
      <c r="E82" s="51">
        <f t="shared" si="4"/>
        <v>6290</v>
      </c>
      <c r="F82" s="68">
        <f t="shared" si="5"/>
        <v>7862.5</v>
      </c>
      <c r="G82" s="31"/>
      <c r="H82" s="174"/>
      <c r="I82" s="174"/>
      <c r="J82" s="174"/>
      <c r="K82" s="176"/>
      <c r="L82" s="174"/>
      <c r="M82" s="176"/>
      <c r="N82" s="174"/>
      <c r="O82" s="176"/>
      <c r="P82" s="174"/>
      <c r="Q82" s="176"/>
      <c r="R82" s="174"/>
      <c r="S82" s="176"/>
    </row>
    <row r="83" spans="1:19" s="16" customFormat="1" x14ac:dyDescent="0.25">
      <c r="A83" s="69">
        <v>934</v>
      </c>
      <c r="B83" s="39" t="s">
        <v>80</v>
      </c>
      <c r="C83" s="104">
        <v>1334.7360000000001</v>
      </c>
      <c r="D83" s="105">
        <f t="shared" si="3"/>
        <v>10210.7304</v>
      </c>
      <c r="E83" s="52">
        <f t="shared" si="4"/>
        <v>10211</v>
      </c>
      <c r="F83" s="74">
        <f t="shared" si="5"/>
        <v>12763.75</v>
      </c>
      <c r="G83" s="31"/>
      <c r="H83" s="174"/>
      <c r="I83" s="174"/>
      <c r="J83" s="174"/>
      <c r="K83" s="176"/>
      <c r="L83" s="174"/>
      <c r="M83" s="176"/>
      <c r="N83" s="174"/>
      <c r="O83" s="174"/>
      <c r="P83" s="174"/>
      <c r="Q83" s="174"/>
      <c r="R83" s="174"/>
      <c r="S83" s="174"/>
    </row>
    <row r="84" spans="1:19" s="16" customFormat="1" x14ac:dyDescent="0.25">
      <c r="A84" s="71"/>
      <c r="B84" s="40" t="s">
        <v>141</v>
      </c>
      <c r="C84" s="106">
        <v>773.7600000000001</v>
      </c>
      <c r="D84" s="116">
        <f t="shared" si="3"/>
        <v>5919.264000000001</v>
      </c>
      <c r="E84" s="53">
        <f t="shared" si="4"/>
        <v>5920</v>
      </c>
      <c r="F84" s="72">
        <f t="shared" si="5"/>
        <v>7400</v>
      </c>
      <c r="G84" s="31"/>
      <c r="H84" s="174"/>
      <c r="I84" s="176"/>
      <c r="J84" s="174"/>
      <c r="K84" s="174"/>
      <c r="L84" s="174"/>
      <c r="M84" s="174"/>
      <c r="N84" s="174"/>
      <c r="O84" s="174"/>
      <c r="P84" s="174"/>
      <c r="Q84" s="174"/>
      <c r="R84" s="174"/>
      <c r="S84" s="174"/>
    </row>
    <row r="85" spans="1:19" s="16" customFormat="1" x14ac:dyDescent="0.25">
      <c r="A85" s="69">
        <v>935</v>
      </c>
      <c r="B85" s="39" t="s">
        <v>24</v>
      </c>
      <c r="C85" s="104">
        <v>851.13599999999997</v>
      </c>
      <c r="D85" s="105">
        <f t="shared" si="3"/>
        <v>6511.1904000000004</v>
      </c>
      <c r="E85" s="52">
        <f t="shared" si="4"/>
        <v>6512</v>
      </c>
      <c r="F85" s="74">
        <f t="shared" si="5"/>
        <v>8140</v>
      </c>
      <c r="G85" s="31"/>
      <c r="H85" s="174"/>
      <c r="I85" s="174"/>
      <c r="J85" s="174"/>
      <c r="K85" s="176"/>
      <c r="L85" s="174"/>
      <c r="M85" s="176"/>
      <c r="N85" s="174"/>
      <c r="O85" s="174"/>
      <c r="P85" s="174"/>
      <c r="Q85" s="174"/>
      <c r="R85" s="174"/>
      <c r="S85" s="174"/>
    </row>
    <row r="86" spans="1:19" s="16" customFormat="1" x14ac:dyDescent="0.25">
      <c r="A86" s="71"/>
      <c r="B86" s="40" t="s">
        <v>141</v>
      </c>
      <c r="C86" s="106">
        <v>290.16000000000003</v>
      </c>
      <c r="D86" s="116">
        <f t="shared" si="3"/>
        <v>2219.7240000000002</v>
      </c>
      <c r="E86" s="53">
        <f t="shared" si="4"/>
        <v>2220</v>
      </c>
      <c r="F86" s="72">
        <f t="shared" si="5"/>
        <v>2775</v>
      </c>
      <c r="G86" s="31"/>
      <c r="H86" s="174"/>
      <c r="I86" s="176"/>
      <c r="J86" s="174"/>
      <c r="K86" s="174"/>
      <c r="L86" s="174"/>
      <c r="M86" s="174"/>
      <c r="N86" s="174"/>
      <c r="O86" s="174"/>
      <c r="P86" s="174"/>
      <c r="Q86" s="176"/>
      <c r="R86" s="174"/>
      <c r="S86" s="176"/>
    </row>
    <row r="87" spans="1:19" s="16" customFormat="1" x14ac:dyDescent="0.25">
      <c r="A87" s="67">
        <v>832</v>
      </c>
      <c r="B87" s="36" t="s">
        <v>81</v>
      </c>
      <c r="C87" s="101">
        <v>560.97600000000011</v>
      </c>
      <c r="D87" s="101">
        <f t="shared" si="3"/>
        <v>4291.4664000000012</v>
      </c>
      <c r="E87" s="51">
        <f t="shared" si="4"/>
        <v>4292</v>
      </c>
      <c r="F87" s="68">
        <f t="shared" si="5"/>
        <v>5365</v>
      </c>
      <c r="G87" s="31"/>
      <c r="H87" s="174"/>
      <c r="I87" s="174"/>
      <c r="J87" s="175"/>
      <c r="K87" s="175"/>
      <c r="L87" s="175"/>
      <c r="M87" s="175"/>
      <c r="N87" s="174"/>
      <c r="O87" s="176"/>
      <c r="P87" s="175"/>
      <c r="Q87" s="175"/>
      <c r="R87" s="175"/>
      <c r="S87" s="175"/>
    </row>
    <row r="88" spans="1:19" s="16" customFormat="1" x14ac:dyDescent="0.25">
      <c r="A88" s="67">
        <v>833</v>
      </c>
      <c r="B88" s="36" t="s">
        <v>82</v>
      </c>
      <c r="C88" s="101">
        <v>802.77599999999995</v>
      </c>
      <c r="D88" s="101">
        <f t="shared" si="3"/>
        <v>6141.2363999999998</v>
      </c>
      <c r="E88" s="51">
        <f t="shared" si="4"/>
        <v>6142</v>
      </c>
      <c r="F88" s="68">
        <f t="shared" si="5"/>
        <v>7677.5</v>
      </c>
      <c r="G88" s="31"/>
      <c r="H88" s="174"/>
      <c r="I88" s="174"/>
      <c r="J88" s="174"/>
      <c r="K88" s="176"/>
      <c r="L88" s="174"/>
      <c r="M88" s="176"/>
      <c r="N88" s="174"/>
      <c r="O88" s="176"/>
      <c r="P88" s="174"/>
      <c r="Q88" s="176"/>
      <c r="R88" s="174"/>
      <c r="S88" s="176"/>
    </row>
    <row r="89" spans="1:19" s="16" customFormat="1" x14ac:dyDescent="0.25">
      <c r="A89" s="69">
        <v>860</v>
      </c>
      <c r="B89" s="39" t="s">
        <v>83</v>
      </c>
      <c r="C89" s="104">
        <v>58.032000000000011</v>
      </c>
      <c r="D89" s="101">
        <f t="shared" si="3"/>
        <v>443.9448000000001</v>
      </c>
      <c r="E89" s="51">
        <f t="shared" si="4"/>
        <v>444</v>
      </c>
      <c r="F89" s="68">
        <f t="shared" si="5"/>
        <v>555</v>
      </c>
      <c r="G89" s="31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</row>
    <row r="90" spans="1:19" x14ac:dyDescent="0.25">
      <c r="A90" s="65" t="s">
        <v>84</v>
      </c>
      <c r="B90" s="30"/>
      <c r="C90" s="100"/>
      <c r="D90" s="100"/>
      <c r="E90" s="49"/>
      <c r="F90" s="66"/>
      <c r="G90" s="151"/>
      <c r="H90" s="150"/>
      <c r="I90" s="151"/>
      <c r="J90" s="150"/>
      <c r="K90" s="151"/>
      <c r="L90" s="150"/>
      <c r="M90" s="151"/>
      <c r="N90" s="151"/>
      <c r="O90" s="151"/>
      <c r="P90" s="151"/>
      <c r="Q90" s="151"/>
      <c r="R90" s="151"/>
      <c r="S90" s="151"/>
    </row>
    <row r="91" spans="1:19" s="16" customFormat="1" x14ac:dyDescent="0.25">
      <c r="A91" s="73" t="s">
        <v>132</v>
      </c>
      <c r="B91" s="35" t="s">
        <v>85</v>
      </c>
      <c r="C91" s="105">
        <v>1450.8</v>
      </c>
      <c r="D91" s="105">
        <f t="shared" si="3"/>
        <v>11098.62</v>
      </c>
      <c r="E91" s="52">
        <f t="shared" si="4"/>
        <v>11099</v>
      </c>
      <c r="F91" s="74">
        <f t="shared" si="5"/>
        <v>13873.75</v>
      </c>
      <c r="G91" s="31"/>
      <c r="H91" s="174"/>
      <c r="I91" s="174"/>
      <c r="J91" s="149"/>
      <c r="K91" s="149"/>
      <c r="L91" s="175"/>
      <c r="M91" s="175"/>
      <c r="N91" s="174"/>
      <c r="O91" s="174"/>
      <c r="P91" s="174"/>
      <c r="Q91" s="174"/>
      <c r="R91" s="174"/>
      <c r="S91" s="174"/>
    </row>
    <row r="92" spans="1:19" s="16" customFormat="1" x14ac:dyDescent="0.25">
      <c r="A92" s="71"/>
      <c r="B92" s="43" t="s">
        <v>111</v>
      </c>
      <c r="C92" s="108">
        <v>1092.9359999999999</v>
      </c>
      <c r="D92" s="116">
        <f t="shared" si="3"/>
        <v>8360.9603999999999</v>
      </c>
      <c r="E92" s="53">
        <f t="shared" si="4"/>
        <v>8361</v>
      </c>
      <c r="F92" s="72">
        <f t="shared" si="5"/>
        <v>10451.25</v>
      </c>
      <c r="G92" s="149"/>
      <c r="H92" s="174"/>
      <c r="I92" s="176"/>
      <c r="J92" s="174"/>
      <c r="K92" s="174"/>
      <c r="L92" s="175"/>
      <c r="M92" s="175"/>
      <c r="N92" s="174"/>
      <c r="O92" s="174"/>
      <c r="P92" s="174"/>
      <c r="Q92" s="174"/>
      <c r="R92" s="174"/>
      <c r="S92" s="174"/>
    </row>
    <row r="93" spans="1:19" s="16" customFormat="1" x14ac:dyDescent="0.25">
      <c r="A93" s="73" t="s">
        <v>133</v>
      </c>
      <c r="B93" s="35" t="s">
        <v>86</v>
      </c>
      <c r="C93" s="105">
        <v>1692.6</v>
      </c>
      <c r="D93" s="105">
        <f t="shared" si="3"/>
        <v>12948.39</v>
      </c>
      <c r="E93" s="52">
        <f t="shared" si="4"/>
        <v>12949</v>
      </c>
      <c r="F93" s="74">
        <f t="shared" si="5"/>
        <v>16186.25</v>
      </c>
      <c r="G93" s="31"/>
      <c r="H93" s="174"/>
      <c r="I93" s="174"/>
      <c r="J93" s="149"/>
      <c r="K93" s="149"/>
      <c r="L93" s="175"/>
      <c r="M93" s="175"/>
      <c r="N93" s="174"/>
      <c r="O93" s="174"/>
      <c r="P93" s="174"/>
      <c r="Q93" s="174"/>
      <c r="R93" s="174"/>
      <c r="S93" s="174"/>
    </row>
    <row r="94" spans="1:19" s="16" customFormat="1" x14ac:dyDescent="0.25">
      <c r="A94" s="69"/>
      <c r="B94" s="44" t="s">
        <v>111</v>
      </c>
      <c r="C94" s="109">
        <v>1334.7360000000001</v>
      </c>
      <c r="D94" s="104">
        <f t="shared" si="3"/>
        <v>10210.7304</v>
      </c>
      <c r="E94" s="50">
        <f t="shared" si="4"/>
        <v>10211</v>
      </c>
      <c r="F94" s="70">
        <f t="shared" si="5"/>
        <v>12763.75</v>
      </c>
      <c r="G94" s="149"/>
      <c r="H94" s="174"/>
      <c r="I94" s="176"/>
      <c r="J94" s="174"/>
      <c r="K94" s="174"/>
      <c r="L94" s="149"/>
      <c r="M94" s="149"/>
      <c r="N94" s="174"/>
      <c r="O94" s="174"/>
      <c r="P94" s="174"/>
      <c r="Q94" s="174"/>
      <c r="R94" s="174"/>
      <c r="S94" s="174"/>
    </row>
    <row r="95" spans="1:19" s="16" customFormat="1" x14ac:dyDescent="0.25">
      <c r="A95" s="71"/>
      <c r="B95" s="43"/>
      <c r="C95" s="108"/>
      <c r="D95" s="116"/>
      <c r="E95" s="53"/>
      <c r="F95" s="72"/>
      <c r="G95" s="149"/>
      <c r="H95" s="174"/>
      <c r="I95" s="176"/>
      <c r="J95" s="175"/>
      <c r="K95" s="175"/>
      <c r="L95" s="174"/>
      <c r="M95" s="174"/>
      <c r="N95" s="174"/>
      <c r="O95" s="174"/>
      <c r="P95" s="174"/>
      <c r="Q95" s="174"/>
      <c r="R95" s="174"/>
      <c r="S95" s="174"/>
    </row>
    <row r="96" spans="1:19" s="16" customFormat="1" x14ac:dyDescent="0.25">
      <c r="A96" s="73" t="s">
        <v>134</v>
      </c>
      <c r="B96" s="35" t="s">
        <v>87</v>
      </c>
      <c r="C96" s="105">
        <v>1740.96</v>
      </c>
      <c r="D96" s="105">
        <f t="shared" si="3"/>
        <v>13318.344000000001</v>
      </c>
      <c r="E96" s="52">
        <f t="shared" si="4"/>
        <v>13319</v>
      </c>
      <c r="F96" s="74">
        <f t="shared" si="5"/>
        <v>16648.75</v>
      </c>
      <c r="G96" s="31"/>
      <c r="H96" s="174"/>
      <c r="I96" s="174"/>
      <c r="J96" s="149"/>
      <c r="K96" s="149"/>
      <c r="L96" s="175"/>
      <c r="M96" s="175"/>
      <c r="N96" s="174"/>
      <c r="O96" s="174"/>
      <c r="P96" s="174"/>
      <c r="Q96" s="174"/>
      <c r="R96" s="174"/>
      <c r="S96" s="174"/>
    </row>
    <row r="97" spans="1:19" s="16" customFormat="1" x14ac:dyDescent="0.25">
      <c r="A97" s="69"/>
      <c r="B97" s="44" t="s">
        <v>111</v>
      </c>
      <c r="C97" s="109">
        <v>1383.0959999999998</v>
      </c>
      <c r="D97" s="104">
        <f t="shared" si="3"/>
        <v>10580.684399999998</v>
      </c>
      <c r="E97" s="50">
        <f t="shared" si="4"/>
        <v>10581</v>
      </c>
      <c r="F97" s="70">
        <f t="shared" si="5"/>
        <v>13226.25</v>
      </c>
      <c r="G97" s="149"/>
      <c r="H97" s="174"/>
      <c r="I97" s="176"/>
      <c r="J97" s="174"/>
      <c r="K97" s="174"/>
      <c r="L97" s="149"/>
      <c r="M97" s="149"/>
      <c r="N97" s="174"/>
      <c r="O97" s="174"/>
      <c r="P97" s="174"/>
      <c r="Q97" s="174"/>
      <c r="R97" s="174"/>
      <c r="S97" s="174"/>
    </row>
    <row r="98" spans="1:19" s="16" customFormat="1" x14ac:dyDescent="0.25">
      <c r="A98" s="71"/>
      <c r="B98" s="43" t="s">
        <v>112</v>
      </c>
      <c r="C98" s="108">
        <v>290.16000000000003</v>
      </c>
      <c r="D98" s="116">
        <f t="shared" si="3"/>
        <v>2219.7240000000002</v>
      </c>
      <c r="E98" s="53">
        <f t="shared" si="4"/>
        <v>2220</v>
      </c>
      <c r="F98" s="72">
        <f t="shared" si="5"/>
        <v>2775</v>
      </c>
      <c r="G98" s="149"/>
      <c r="H98" s="174"/>
      <c r="I98" s="176"/>
      <c r="J98" s="175"/>
      <c r="K98" s="175"/>
      <c r="L98" s="174"/>
      <c r="M98" s="174"/>
      <c r="N98" s="174"/>
      <c r="O98" s="174"/>
      <c r="P98" s="174"/>
      <c r="Q98" s="174"/>
      <c r="R98" s="174"/>
      <c r="S98" s="174"/>
    </row>
    <row r="99" spans="1:19" s="16" customFormat="1" x14ac:dyDescent="0.25">
      <c r="A99" s="73" t="s">
        <v>135</v>
      </c>
      <c r="B99" s="35" t="s">
        <v>86</v>
      </c>
      <c r="C99" s="105">
        <v>1982.76</v>
      </c>
      <c r="D99" s="105">
        <f t="shared" si="3"/>
        <v>15168.114000000001</v>
      </c>
      <c r="E99" s="52">
        <f t="shared" si="4"/>
        <v>15169</v>
      </c>
      <c r="F99" s="74">
        <f t="shared" si="5"/>
        <v>18961.25</v>
      </c>
      <c r="G99" s="31"/>
      <c r="H99" s="174"/>
      <c r="I99" s="174"/>
      <c r="J99" s="149"/>
      <c r="K99" s="149"/>
      <c r="L99" s="175"/>
      <c r="M99" s="175"/>
      <c r="N99" s="174"/>
      <c r="O99" s="174"/>
      <c r="P99" s="174"/>
      <c r="Q99" s="174"/>
      <c r="R99" s="174"/>
      <c r="S99" s="174"/>
    </row>
    <row r="100" spans="1:19" s="16" customFormat="1" x14ac:dyDescent="0.25">
      <c r="A100" s="69"/>
      <c r="B100" s="44" t="s">
        <v>111</v>
      </c>
      <c r="C100" s="109">
        <v>1624.8960000000002</v>
      </c>
      <c r="D100" s="104">
        <f t="shared" si="3"/>
        <v>12430.454400000002</v>
      </c>
      <c r="E100" s="50">
        <f t="shared" si="4"/>
        <v>12431</v>
      </c>
      <c r="F100" s="70">
        <f t="shared" si="5"/>
        <v>15538.75</v>
      </c>
      <c r="G100" s="149"/>
      <c r="H100" s="174"/>
      <c r="I100" s="176"/>
      <c r="J100" s="174"/>
      <c r="K100" s="174"/>
      <c r="L100" s="149"/>
      <c r="M100" s="149"/>
      <c r="N100" s="174"/>
      <c r="O100" s="174"/>
      <c r="P100" s="174"/>
      <c r="Q100" s="174"/>
      <c r="R100" s="174"/>
      <c r="S100" s="174"/>
    </row>
    <row r="101" spans="1:19" s="16" customFormat="1" x14ac:dyDescent="0.25">
      <c r="A101" s="71"/>
      <c r="B101" s="43" t="s">
        <v>112</v>
      </c>
      <c r="C101" s="108">
        <v>531.96</v>
      </c>
      <c r="D101" s="116">
        <f t="shared" si="3"/>
        <v>4069.4940000000006</v>
      </c>
      <c r="E101" s="53">
        <f t="shared" si="4"/>
        <v>4070</v>
      </c>
      <c r="F101" s="72">
        <f t="shared" si="5"/>
        <v>5087.5</v>
      </c>
      <c r="G101" s="149"/>
      <c r="H101" s="174"/>
      <c r="I101" s="176"/>
      <c r="J101" s="175"/>
      <c r="K101" s="175"/>
      <c r="L101" s="174"/>
      <c r="M101" s="174"/>
      <c r="N101" s="174"/>
      <c r="O101" s="174"/>
      <c r="P101" s="174"/>
      <c r="Q101" s="174"/>
      <c r="R101" s="174"/>
      <c r="S101" s="174"/>
    </row>
    <row r="102" spans="1:19" s="16" customFormat="1" x14ac:dyDescent="0.25">
      <c r="A102" s="67" t="s">
        <v>136</v>
      </c>
      <c r="B102" s="36" t="s">
        <v>26</v>
      </c>
      <c r="C102" s="101">
        <v>241.79999999999998</v>
      </c>
      <c r="D102" s="101">
        <f t="shared" si="3"/>
        <v>1849.77</v>
      </c>
      <c r="E102" s="51">
        <f t="shared" si="4"/>
        <v>1850</v>
      </c>
      <c r="F102" s="68">
        <f t="shared" si="5"/>
        <v>2312.5</v>
      </c>
      <c r="G102" s="31"/>
      <c r="H102" s="174"/>
      <c r="I102" s="174"/>
      <c r="J102" s="175"/>
      <c r="K102" s="175"/>
      <c r="L102" s="149"/>
      <c r="M102" s="149"/>
      <c r="N102" s="174"/>
      <c r="O102" s="174"/>
      <c r="P102" s="174"/>
      <c r="Q102" s="174"/>
      <c r="R102" s="174"/>
      <c r="S102" s="174"/>
    </row>
    <row r="103" spans="1:19" s="16" customFormat="1" x14ac:dyDescent="0.25">
      <c r="A103" s="73" t="s">
        <v>137</v>
      </c>
      <c r="B103" s="35" t="s">
        <v>88</v>
      </c>
      <c r="C103" s="109"/>
      <c r="D103" s="105">
        <f t="shared" si="3"/>
        <v>0</v>
      </c>
      <c r="E103" s="52">
        <f t="shared" si="4"/>
        <v>0</v>
      </c>
      <c r="F103" s="74">
        <f t="shared" si="5"/>
        <v>0</v>
      </c>
      <c r="G103" s="31"/>
      <c r="H103" s="174"/>
      <c r="I103" s="174"/>
      <c r="J103" s="149"/>
      <c r="K103" s="149"/>
      <c r="L103" s="175"/>
      <c r="M103" s="175"/>
      <c r="N103" s="174"/>
      <c r="O103" s="174"/>
      <c r="P103" s="174"/>
      <c r="Q103" s="174"/>
      <c r="R103" s="174"/>
      <c r="S103" s="174"/>
    </row>
    <row r="104" spans="1:19" s="16" customFormat="1" x14ac:dyDescent="0.25">
      <c r="A104" s="71"/>
      <c r="B104" s="43" t="s">
        <v>111</v>
      </c>
      <c r="C104" s="123">
        <v>484</v>
      </c>
      <c r="D104" s="116">
        <f t="shared" si="3"/>
        <v>3702.6000000000004</v>
      </c>
      <c r="E104" s="53">
        <f t="shared" si="4"/>
        <v>3703</v>
      </c>
      <c r="F104" s="72">
        <f t="shared" si="5"/>
        <v>4628.75</v>
      </c>
      <c r="G104" s="149"/>
      <c r="H104" s="174"/>
      <c r="I104" s="176"/>
      <c r="J104" s="174"/>
      <c r="K104" s="174"/>
      <c r="L104" s="175"/>
      <c r="M104" s="175"/>
      <c r="N104" s="174"/>
      <c r="O104" s="174"/>
      <c r="P104" s="174"/>
      <c r="Q104" s="174"/>
      <c r="R104" s="174"/>
      <c r="S104" s="174"/>
    </row>
    <row r="105" spans="1:19" s="16" customFormat="1" x14ac:dyDescent="0.25">
      <c r="A105" s="67" t="s">
        <v>138</v>
      </c>
      <c r="B105" s="36" t="s">
        <v>89</v>
      </c>
      <c r="C105" s="101">
        <v>483.59999999999997</v>
      </c>
      <c r="D105" s="101">
        <f t="shared" si="3"/>
        <v>3699.54</v>
      </c>
      <c r="E105" s="51">
        <f t="shared" si="4"/>
        <v>3700</v>
      </c>
      <c r="F105" s="68">
        <f t="shared" si="5"/>
        <v>4625</v>
      </c>
      <c r="G105" s="21"/>
      <c r="H105" s="21"/>
      <c r="I105" s="21"/>
      <c r="J105" s="21"/>
      <c r="K105" s="21"/>
      <c r="L105" s="175"/>
      <c r="M105" s="175"/>
      <c r="N105" s="174"/>
      <c r="O105" s="174"/>
      <c r="P105" s="174"/>
      <c r="Q105" s="174"/>
      <c r="R105" s="175"/>
      <c r="S105" s="175"/>
    </row>
    <row r="106" spans="1:19" s="16" customFormat="1" x14ac:dyDescent="0.25">
      <c r="A106" s="71" t="s">
        <v>147</v>
      </c>
      <c r="B106" s="124" t="s">
        <v>148</v>
      </c>
      <c r="C106" s="108">
        <v>241.79999999999998</v>
      </c>
      <c r="D106" s="101">
        <f t="shared" si="3"/>
        <v>1849.77</v>
      </c>
      <c r="E106" s="51">
        <f t="shared" si="4"/>
        <v>1850</v>
      </c>
      <c r="F106" s="68">
        <f t="shared" si="5"/>
        <v>2312.5</v>
      </c>
      <c r="G106" s="149"/>
      <c r="H106" s="147"/>
      <c r="I106" s="148"/>
      <c r="J106" s="147"/>
      <c r="K106" s="147"/>
      <c r="L106" s="149"/>
      <c r="M106" s="149"/>
      <c r="N106" s="147"/>
      <c r="O106" s="147"/>
      <c r="P106" s="147"/>
      <c r="Q106" s="147"/>
      <c r="R106" s="147"/>
      <c r="S106" s="147"/>
    </row>
    <row r="107" spans="1:19" x14ac:dyDescent="0.25">
      <c r="A107" s="65" t="s">
        <v>90</v>
      </c>
      <c r="B107" s="30"/>
      <c r="C107" s="100"/>
      <c r="D107" s="100"/>
      <c r="E107" s="49"/>
      <c r="F107" s="66"/>
      <c r="G107" s="42"/>
      <c r="H107" s="175"/>
      <c r="I107" s="178"/>
      <c r="J107" s="175"/>
      <c r="K107" s="178"/>
      <c r="L107" s="151"/>
      <c r="M107" s="151"/>
      <c r="N107" s="151"/>
      <c r="O107" s="151"/>
      <c r="P107" s="151"/>
      <c r="Q107" s="151"/>
      <c r="R107" s="151"/>
      <c r="S107" s="151"/>
    </row>
    <row r="108" spans="1:19" s="22" customFormat="1" x14ac:dyDescent="0.25">
      <c r="A108" s="75" t="s">
        <v>91</v>
      </c>
      <c r="B108" s="45" t="s">
        <v>92</v>
      </c>
      <c r="C108" s="110">
        <v>0</v>
      </c>
      <c r="D108" s="101">
        <f t="shared" si="3"/>
        <v>0</v>
      </c>
      <c r="E108" s="51">
        <f t="shared" si="4"/>
        <v>0</v>
      </c>
      <c r="F108" s="68">
        <f t="shared" si="5"/>
        <v>0</v>
      </c>
      <c r="G108" s="33"/>
      <c r="H108" s="174"/>
      <c r="I108" s="174"/>
      <c r="J108" s="174"/>
      <c r="K108" s="176"/>
      <c r="L108" s="174"/>
      <c r="M108" s="176"/>
      <c r="N108" s="174"/>
      <c r="O108" s="176"/>
      <c r="P108" s="174"/>
      <c r="Q108" s="176"/>
      <c r="R108" s="174"/>
      <c r="S108" s="176"/>
    </row>
    <row r="109" spans="1:19" s="22" customFormat="1" x14ac:dyDescent="0.25">
      <c r="A109" s="75">
        <v>467</v>
      </c>
      <c r="B109" s="45" t="s">
        <v>149</v>
      </c>
      <c r="C109" s="110">
        <v>667.36800000000005</v>
      </c>
      <c r="D109" s="101">
        <f t="shared" si="3"/>
        <v>5105.3652000000002</v>
      </c>
      <c r="E109" s="51">
        <f t="shared" si="4"/>
        <v>5106</v>
      </c>
      <c r="F109" s="68">
        <f t="shared" si="5"/>
        <v>6382.5</v>
      </c>
      <c r="G109" s="33"/>
      <c r="H109" s="174"/>
      <c r="I109" s="174"/>
      <c r="J109" s="174"/>
      <c r="K109" s="176"/>
      <c r="L109" s="174"/>
      <c r="M109" s="176"/>
      <c r="N109" s="174"/>
      <c r="O109" s="176"/>
      <c r="P109" s="174"/>
      <c r="Q109" s="176"/>
      <c r="R109" s="174"/>
      <c r="S109" s="176"/>
    </row>
    <row r="110" spans="1:19" s="22" customFormat="1" x14ac:dyDescent="0.25">
      <c r="A110" s="75">
        <v>477</v>
      </c>
      <c r="B110" s="45" t="s">
        <v>93</v>
      </c>
      <c r="C110" s="110">
        <v>928.51200000000017</v>
      </c>
      <c r="D110" s="101">
        <f t="shared" si="3"/>
        <v>7103.1168000000016</v>
      </c>
      <c r="E110" s="51">
        <f t="shared" si="4"/>
        <v>7104</v>
      </c>
      <c r="F110" s="68">
        <f t="shared" si="5"/>
        <v>8880</v>
      </c>
      <c r="G110" s="33"/>
      <c r="H110" s="174"/>
      <c r="I110" s="174"/>
      <c r="J110" s="174"/>
      <c r="K110" s="176"/>
      <c r="L110" s="174"/>
      <c r="M110" s="176"/>
      <c r="N110" s="174"/>
      <c r="O110" s="176"/>
      <c r="P110" s="174"/>
      <c r="Q110" s="176"/>
      <c r="R110" s="174"/>
      <c r="S110" s="176"/>
    </row>
    <row r="111" spans="1:19" s="22" customFormat="1" x14ac:dyDescent="0.25">
      <c r="A111" s="75">
        <v>484</v>
      </c>
      <c r="B111" s="45" t="s">
        <v>94</v>
      </c>
      <c r="C111" s="110">
        <v>667.36800000000005</v>
      </c>
      <c r="D111" s="101">
        <f t="shared" si="3"/>
        <v>5105.3652000000002</v>
      </c>
      <c r="E111" s="51">
        <f t="shared" si="4"/>
        <v>5106</v>
      </c>
      <c r="F111" s="68">
        <f t="shared" si="5"/>
        <v>6382.5</v>
      </c>
      <c r="G111" s="33"/>
      <c r="H111" s="174"/>
      <c r="I111" s="174"/>
      <c r="J111" s="174"/>
      <c r="K111" s="176"/>
      <c r="L111" s="174"/>
      <c r="M111" s="176"/>
      <c r="N111" s="174"/>
      <c r="O111" s="176"/>
      <c r="P111" s="174"/>
      <c r="Q111" s="176"/>
      <c r="R111" s="174"/>
      <c r="S111" s="176"/>
    </row>
    <row r="112" spans="1:19" s="22" customFormat="1" x14ac:dyDescent="0.25">
      <c r="A112" s="75">
        <v>487</v>
      </c>
      <c r="B112" s="45" t="s">
        <v>95</v>
      </c>
      <c r="C112" s="110">
        <v>928.51200000000017</v>
      </c>
      <c r="D112" s="101">
        <f t="shared" si="3"/>
        <v>7103.1168000000016</v>
      </c>
      <c r="E112" s="51">
        <f t="shared" si="4"/>
        <v>7104</v>
      </c>
      <c r="F112" s="68">
        <f t="shared" si="5"/>
        <v>8880</v>
      </c>
      <c r="G112" s="33"/>
      <c r="H112" s="174"/>
      <c r="I112" s="174"/>
      <c r="J112" s="174"/>
      <c r="K112" s="176"/>
      <c r="L112" s="174"/>
      <c r="M112" s="176"/>
      <c r="N112" s="174"/>
      <c r="O112" s="176"/>
      <c r="P112" s="174"/>
      <c r="Q112" s="176"/>
      <c r="R112" s="174"/>
      <c r="S112" s="176"/>
    </row>
    <row r="113" spans="1:19" s="22" customFormat="1" x14ac:dyDescent="0.25">
      <c r="A113" s="75">
        <v>492</v>
      </c>
      <c r="B113" s="45" t="s">
        <v>96</v>
      </c>
      <c r="C113" s="110">
        <v>667.36800000000005</v>
      </c>
      <c r="D113" s="101">
        <f t="shared" si="3"/>
        <v>5105.3652000000002</v>
      </c>
      <c r="E113" s="51">
        <f t="shared" si="4"/>
        <v>5106</v>
      </c>
      <c r="F113" s="68">
        <f t="shared" si="5"/>
        <v>6382.5</v>
      </c>
      <c r="G113" s="33"/>
      <c r="H113" s="174"/>
      <c r="I113" s="174"/>
      <c r="J113" s="174"/>
      <c r="K113" s="176"/>
      <c r="L113" s="174"/>
      <c r="M113" s="176"/>
      <c r="N113" s="174"/>
      <c r="O113" s="176"/>
      <c r="P113" s="174"/>
      <c r="Q113" s="176"/>
      <c r="R113" s="174"/>
      <c r="S113" s="176"/>
    </row>
    <row r="114" spans="1:19" s="22" customFormat="1" x14ac:dyDescent="0.25">
      <c r="A114" s="75">
        <v>612</v>
      </c>
      <c r="B114" s="45" t="s">
        <v>97</v>
      </c>
      <c r="C114" s="110">
        <v>0</v>
      </c>
      <c r="D114" s="101">
        <f t="shared" si="3"/>
        <v>0</v>
      </c>
      <c r="E114" s="51">
        <f t="shared" si="4"/>
        <v>0</v>
      </c>
      <c r="F114" s="68">
        <f t="shared" si="5"/>
        <v>0</v>
      </c>
      <c r="G114" s="33"/>
      <c r="H114" s="174"/>
      <c r="I114" s="174"/>
      <c r="J114" s="174"/>
      <c r="K114" s="176"/>
      <c r="L114" s="174"/>
      <c r="M114" s="176"/>
      <c r="N114" s="174"/>
      <c r="O114" s="176"/>
      <c r="P114" s="174"/>
      <c r="Q114" s="176"/>
      <c r="R114" s="174"/>
      <c r="S114" s="176"/>
    </row>
    <row r="115" spans="1:19" s="22" customFormat="1" x14ac:dyDescent="0.25">
      <c r="A115" s="75">
        <v>614</v>
      </c>
      <c r="B115" s="45" t="s">
        <v>98</v>
      </c>
      <c r="C115" s="110">
        <v>0</v>
      </c>
      <c r="D115" s="101">
        <f t="shared" si="3"/>
        <v>0</v>
      </c>
      <c r="E115" s="51">
        <f t="shared" si="4"/>
        <v>0</v>
      </c>
      <c r="F115" s="68">
        <f t="shared" si="5"/>
        <v>0</v>
      </c>
      <c r="G115" s="31"/>
      <c r="H115" s="174"/>
      <c r="I115" s="174"/>
      <c r="J115" s="174"/>
      <c r="K115" s="176"/>
      <c r="L115" s="174"/>
      <c r="M115" s="176"/>
      <c r="N115" s="174"/>
      <c r="O115" s="176"/>
      <c r="P115" s="174"/>
      <c r="Q115" s="176"/>
      <c r="R115" s="174"/>
      <c r="S115" s="176"/>
    </row>
    <row r="116" spans="1:19" s="22" customFormat="1" x14ac:dyDescent="0.25">
      <c r="A116" s="75">
        <v>702</v>
      </c>
      <c r="B116" s="45" t="s">
        <v>99</v>
      </c>
      <c r="C116" s="110">
        <v>667.36800000000005</v>
      </c>
      <c r="D116" s="101">
        <f t="shared" si="3"/>
        <v>5105.3652000000002</v>
      </c>
      <c r="E116" s="51">
        <f t="shared" si="4"/>
        <v>5106</v>
      </c>
      <c r="F116" s="68">
        <f t="shared" si="5"/>
        <v>6382.5</v>
      </c>
      <c r="G116" s="33"/>
      <c r="H116" s="174"/>
      <c r="I116" s="174"/>
      <c r="J116" s="174"/>
      <c r="K116" s="176"/>
      <c r="L116" s="174"/>
      <c r="M116" s="176"/>
      <c r="N116" s="174"/>
      <c r="O116" s="176"/>
      <c r="P116" s="174"/>
      <c r="Q116" s="176"/>
      <c r="R116" s="174"/>
      <c r="S116" s="176"/>
    </row>
    <row r="117" spans="1:19" s="22" customFormat="1" x14ac:dyDescent="0.25">
      <c r="A117" s="78">
        <v>706</v>
      </c>
      <c r="B117" s="46" t="s">
        <v>150</v>
      </c>
      <c r="C117" s="111">
        <v>0</v>
      </c>
      <c r="D117" s="105">
        <f t="shared" si="3"/>
        <v>0</v>
      </c>
      <c r="E117" s="52">
        <f t="shared" si="4"/>
        <v>0</v>
      </c>
      <c r="F117" s="74">
        <f t="shared" si="5"/>
        <v>0</v>
      </c>
      <c r="G117" s="33"/>
      <c r="H117" s="147"/>
      <c r="I117" s="147"/>
      <c r="J117" s="147"/>
      <c r="K117" s="148"/>
      <c r="L117" s="147"/>
      <c r="M117" s="148"/>
      <c r="N117" s="147"/>
      <c r="O117" s="148"/>
      <c r="P117" s="147"/>
      <c r="Q117" s="148"/>
      <c r="R117" s="147"/>
      <c r="S117" s="148"/>
    </row>
    <row r="118" spans="1:19" s="22" customFormat="1" x14ac:dyDescent="0.25">
      <c r="A118" s="78">
        <v>707</v>
      </c>
      <c r="B118" s="46" t="s">
        <v>100</v>
      </c>
      <c r="C118" s="111">
        <v>928.51200000000017</v>
      </c>
      <c r="D118" s="105">
        <f t="shared" si="3"/>
        <v>7103.1168000000016</v>
      </c>
      <c r="E118" s="52">
        <f t="shared" si="4"/>
        <v>7104</v>
      </c>
      <c r="F118" s="74">
        <f t="shared" si="5"/>
        <v>8880</v>
      </c>
      <c r="G118" s="33"/>
      <c r="H118" s="174"/>
      <c r="I118" s="174"/>
      <c r="J118" s="174"/>
      <c r="K118" s="176"/>
      <c r="L118" s="174"/>
      <c r="M118" s="176"/>
      <c r="N118" s="174"/>
      <c r="O118" s="176"/>
      <c r="P118" s="174"/>
      <c r="Q118" s="176"/>
      <c r="R118" s="174"/>
      <c r="S118" s="176"/>
    </row>
    <row r="119" spans="1:19" s="22" customFormat="1" x14ac:dyDescent="0.25">
      <c r="A119" s="79"/>
      <c r="B119" s="85" t="s">
        <v>125</v>
      </c>
      <c r="C119" s="112">
        <v>261.14400000000001</v>
      </c>
      <c r="D119" s="116">
        <f t="shared" si="3"/>
        <v>1997.7516000000001</v>
      </c>
      <c r="E119" s="53">
        <f t="shared" si="4"/>
        <v>1998</v>
      </c>
      <c r="F119" s="72">
        <f t="shared" si="5"/>
        <v>2497.5</v>
      </c>
      <c r="G119" s="33"/>
      <c r="H119" s="147"/>
      <c r="I119" s="147"/>
      <c r="J119" s="147"/>
      <c r="K119" s="148"/>
      <c r="L119" s="147"/>
      <c r="M119" s="148"/>
      <c r="N119" s="147"/>
      <c r="O119" s="148"/>
      <c r="P119" s="147"/>
      <c r="Q119" s="148"/>
      <c r="R119" s="147"/>
      <c r="S119" s="148"/>
    </row>
    <row r="120" spans="1:19" s="22" customFormat="1" x14ac:dyDescent="0.25">
      <c r="A120" s="78">
        <v>711</v>
      </c>
      <c r="B120" s="46" t="s">
        <v>101</v>
      </c>
      <c r="C120" s="111">
        <v>667.36800000000005</v>
      </c>
      <c r="D120" s="105">
        <f t="shared" si="3"/>
        <v>5105.3652000000002</v>
      </c>
      <c r="E120" s="52">
        <f t="shared" si="4"/>
        <v>5106</v>
      </c>
      <c r="F120" s="74">
        <f t="shared" si="5"/>
        <v>6382.5</v>
      </c>
      <c r="G120" s="33"/>
      <c r="H120" s="174"/>
      <c r="I120" s="174"/>
      <c r="J120" s="174"/>
      <c r="K120" s="176"/>
      <c r="L120" s="174"/>
      <c r="M120" s="176"/>
      <c r="N120" s="174"/>
      <c r="O120" s="176"/>
      <c r="P120" s="174"/>
      <c r="Q120" s="176"/>
      <c r="R120" s="174"/>
      <c r="S120" s="176"/>
    </row>
    <row r="121" spans="1:19" s="22" customFormat="1" x14ac:dyDescent="0.25">
      <c r="A121" s="79"/>
      <c r="B121" s="85" t="s">
        <v>125</v>
      </c>
      <c r="C121" s="112">
        <v>0</v>
      </c>
      <c r="D121" s="116">
        <f t="shared" si="3"/>
        <v>0</v>
      </c>
      <c r="E121" s="53">
        <f t="shared" si="4"/>
        <v>0</v>
      </c>
      <c r="F121" s="72">
        <f t="shared" si="5"/>
        <v>0</v>
      </c>
      <c r="G121" s="33"/>
      <c r="H121" s="147"/>
      <c r="I121" s="147"/>
      <c r="J121" s="147"/>
      <c r="K121" s="148"/>
      <c r="L121" s="147"/>
      <c r="M121" s="148"/>
      <c r="N121" s="147"/>
      <c r="O121" s="148"/>
      <c r="P121" s="147"/>
      <c r="Q121" s="148"/>
      <c r="R121" s="147"/>
      <c r="S121" s="148"/>
    </row>
    <row r="122" spans="1:19" s="22" customFormat="1" x14ac:dyDescent="0.25">
      <c r="A122" s="75">
        <v>713</v>
      </c>
      <c r="B122" s="45" t="s">
        <v>102</v>
      </c>
      <c r="C122" s="110">
        <v>667.36800000000005</v>
      </c>
      <c r="D122" s="105">
        <f t="shared" si="3"/>
        <v>5105.3652000000002</v>
      </c>
      <c r="E122" s="51">
        <f t="shared" si="4"/>
        <v>5106</v>
      </c>
      <c r="F122" s="68">
        <f t="shared" si="5"/>
        <v>6382.5</v>
      </c>
      <c r="G122" s="33"/>
      <c r="H122" s="174"/>
      <c r="I122" s="174"/>
      <c r="J122" s="174"/>
      <c r="K122" s="176"/>
      <c r="L122" s="174"/>
      <c r="M122" s="176"/>
      <c r="N122" s="174"/>
      <c r="O122" s="176"/>
      <c r="P122" s="174"/>
      <c r="Q122" s="176"/>
      <c r="R122" s="174"/>
      <c r="S122" s="176"/>
    </row>
    <row r="123" spans="1:19" s="22" customFormat="1" x14ac:dyDescent="0.25">
      <c r="A123" s="75">
        <v>714</v>
      </c>
      <c r="B123" s="45" t="s">
        <v>151</v>
      </c>
      <c r="C123" s="110">
        <v>667.36800000000005</v>
      </c>
      <c r="D123" s="105">
        <f t="shared" si="3"/>
        <v>5105.3652000000002</v>
      </c>
      <c r="E123" s="51">
        <f t="shared" si="4"/>
        <v>5106</v>
      </c>
      <c r="F123" s="68">
        <f t="shared" si="5"/>
        <v>6382.5</v>
      </c>
      <c r="G123" s="33"/>
      <c r="H123" s="147"/>
      <c r="I123" s="147"/>
      <c r="J123" s="147"/>
      <c r="K123" s="148"/>
      <c r="L123" s="147"/>
      <c r="M123" s="148"/>
      <c r="N123" s="147"/>
      <c r="O123" s="148"/>
      <c r="P123" s="147"/>
      <c r="Q123" s="148"/>
      <c r="R123" s="147"/>
      <c r="S123" s="148"/>
    </row>
    <row r="124" spans="1:19" s="22" customFormat="1" x14ac:dyDescent="0.25">
      <c r="A124" s="78">
        <v>717</v>
      </c>
      <c r="B124" s="46" t="s">
        <v>152</v>
      </c>
      <c r="C124" s="111">
        <v>667.36800000000005</v>
      </c>
      <c r="D124" s="105">
        <f t="shared" si="3"/>
        <v>5105.3652000000002</v>
      </c>
      <c r="E124" s="52">
        <f t="shared" si="4"/>
        <v>5106</v>
      </c>
      <c r="F124" s="74">
        <f t="shared" si="5"/>
        <v>6382.5</v>
      </c>
      <c r="G124" s="33"/>
      <c r="H124" s="147"/>
      <c r="I124" s="147"/>
      <c r="J124" s="147"/>
      <c r="K124" s="148"/>
      <c r="L124" s="147"/>
      <c r="M124" s="148"/>
      <c r="N124" s="147"/>
      <c r="O124" s="148"/>
      <c r="P124" s="147"/>
      <c r="Q124" s="148"/>
      <c r="R124" s="147"/>
      <c r="S124" s="148"/>
    </row>
    <row r="125" spans="1:19" s="22" customFormat="1" x14ac:dyDescent="0.25">
      <c r="A125" s="79"/>
      <c r="B125" s="85" t="s">
        <v>125</v>
      </c>
      <c r="C125" s="125">
        <v>0</v>
      </c>
      <c r="D125" s="116">
        <f t="shared" si="3"/>
        <v>0</v>
      </c>
      <c r="E125" s="53">
        <f t="shared" si="4"/>
        <v>0</v>
      </c>
      <c r="F125" s="72">
        <f t="shared" si="5"/>
        <v>0</v>
      </c>
      <c r="G125" s="33"/>
      <c r="H125" s="174"/>
      <c r="I125" s="174"/>
      <c r="J125" s="174"/>
      <c r="K125" s="176"/>
      <c r="L125" s="174"/>
      <c r="M125" s="176"/>
      <c r="N125" s="174"/>
      <c r="O125" s="176"/>
      <c r="P125" s="174"/>
      <c r="Q125" s="176"/>
      <c r="R125" s="174"/>
      <c r="S125" s="176"/>
    </row>
    <row r="126" spans="1:19" x14ac:dyDescent="0.25">
      <c r="A126" s="65" t="s">
        <v>103</v>
      </c>
      <c r="B126" s="30"/>
      <c r="C126" s="100"/>
      <c r="D126" s="100"/>
      <c r="E126" s="49"/>
      <c r="F126" s="66"/>
      <c r="G126" s="42"/>
      <c r="H126" s="177"/>
      <c r="I126" s="178"/>
      <c r="J126" s="177"/>
      <c r="K126" s="178"/>
      <c r="L126" s="177"/>
      <c r="M126" s="178"/>
      <c r="N126" s="151"/>
      <c r="O126" s="151"/>
      <c r="P126" s="151"/>
      <c r="Q126" s="151"/>
      <c r="R126" s="151"/>
      <c r="S126" s="151"/>
    </row>
    <row r="127" spans="1:19" x14ac:dyDescent="0.25">
      <c r="A127" s="120">
        <v>712</v>
      </c>
      <c r="B127" s="39" t="s">
        <v>142</v>
      </c>
      <c r="C127" s="113"/>
      <c r="D127" s="105"/>
      <c r="E127" s="52"/>
      <c r="F127" s="74"/>
      <c r="G127" s="42"/>
      <c r="H127" s="150"/>
      <c r="I127" s="151"/>
      <c r="J127" s="150"/>
      <c r="K127" s="151"/>
      <c r="L127" s="150"/>
      <c r="M127" s="151"/>
      <c r="N127" s="151"/>
      <c r="O127" s="151"/>
      <c r="P127" s="151"/>
      <c r="Q127" s="151"/>
      <c r="R127" s="151"/>
      <c r="S127" s="151"/>
    </row>
    <row r="128" spans="1:19" x14ac:dyDescent="0.25">
      <c r="A128" s="122"/>
      <c r="B128" s="44" t="s">
        <v>124</v>
      </c>
      <c r="C128" s="113">
        <v>1238.0159999999998</v>
      </c>
      <c r="D128" s="104">
        <f t="shared" si="3"/>
        <v>9470.8223999999991</v>
      </c>
      <c r="E128" s="50">
        <f t="shared" si="4"/>
        <v>9471</v>
      </c>
      <c r="F128" s="70">
        <f t="shared" si="5"/>
        <v>11838.75</v>
      </c>
      <c r="G128" s="42"/>
      <c r="H128" s="150"/>
      <c r="I128" s="151"/>
      <c r="J128" s="150"/>
      <c r="K128" s="151"/>
      <c r="L128" s="150"/>
      <c r="M128" s="151"/>
      <c r="N128" s="151"/>
      <c r="O128" s="151"/>
      <c r="P128" s="151"/>
      <c r="Q128" s="151"/>
      <c r="R128" s="151"/>
      <c r="S128" s="151"/>
    </row>
    <row r="129" spans="1:19" x14ac:dyDescent="0.25">
      <c r="A129" s="121"/>
      <c r="B129" s="43" t="s">
        <v>121</v>
      </c>
      <c r="C129" s="113">
        <v>657.69599999999991</v>
      </c>
      <c r="D129" s="116">
        <f t="shared" si="3"/>
        <v>5031.3743999999997</v>
      </c>
      <c r="E129" s="53">
        <f t="shared" si="4"/>
        <v>5032</v>
      </c>
      <c r="F129" s="72">
        <f t="shared" si="5"/>
        <v>6290</v>
      </c>
      <c r="G129" s="42"/>
      <c r="H129" s="150"/>
      <c r="I129" s="151"/>
      <c r="J129" s="150"/>
      <c r="K129" s="151"/>
      <c r="L129" s="150"/>
      <c r="M129" s="151"/>
      <c r="N129" s="151"/>
      <c r="O129" s="151"/>
      <c r="P129" s="151"/>
      <c r="Q129" s="151"/>
      <c r="R129" s="151"/>
      <c r="S129" s="151"/>
    </row>
    <row r="130" spans="1:19" s="16" customFormat="1" x14ac:dyDescent="0.25">
      <c r="A130" s="69">
        <v>793</v>
      </c>
      <c r="B130" s="39" t="s">
        <v>104</v>
      </c>
      <c r="C130" s="134"/>
      <c r="D130" s="105">
        <f t="shared" si="3"/>
        <v>0</v>
      </c>
      <c r="E130" s="52">
        <f t="shared" si="4"/>
        <v>0</v>
      </c>
      <c r="F130" s="74">
        <f t="shared" si="5"/>
        <v>0</v>
      </c>
      <c r="G130" s="31"/>
      <c r="H130" s="174"/>
      <c r="I130" s="176"/>
      <c r="J130" s="175"/>
      <c r="K130" s="175"/>
      <c r="L130" s="175"/>
      <c r="M130" s="175"/>
      <c r="N130" s="174"/>
      <c r="O130" s="174"/>
      <c r="P130" s="174"/>
      <c r="Q130" s="174"/>
      <c r="R130" s="174"/>
      <c r="S130" s="174"/>
    </row>
    <row r="131" spans="1:19" s="16" customFormat="1" x14ac:dyDescent="0.25">
      <c r="A131" s="69"/>
      <c r="B131" s="44" t="s">
        <v>124</v>
      </c>
      <c r="C131" s="109">
        <v>1334.7360000000001</v>
      </c>
      <c r="D131" s="104">
        <f t="shared" si="3"/>
        <v>10210.7304</v>
      </c>
      <c r="E131" s="50">
        <f t="shared" si="4"/>
        <v>10211</v>
      </c>
      <c r="F131" s="70">
        <f t="shared" si="5"/>
        <v>12763.75</v>
      </c>
      <c r="G131" s="32"/>
      <c r="H131" s="174"/>
      <c r="I131" s="174"/>
      <c r="J131" s="174"/>
      <c r="K131" s="176"/>
      <c r="L131" s="174"/>
      <c r="M131" s="174"/>
      <c r="N131" s="174"/>
      <c r="O131" s="174"/>
      <c r="P131" s="174"/>
      <c r="Q131" s="174"/>
      <c r="R131" s="174"/>
      <c r="S131" s="174"/>
    </row>
    <row r="132" spans="1:19" s="16" customFormat="1" x14ac:dyDescent="0.25">
      <c r="A132" s="71"/>
      <c r="B132" s="43" t="s">
        <v>121</v>
      </c>
      <c r="C132" s="108">
        <v>754.41599999999994</v>
      </c>
      <c r="D132" s="116">
        <f t="shared" si="3"/>
        <v>5771.2824000000001</v>
      </c>
      <c r="E132" s="53">
        <f t="shared" si="4"/>
        <v>5772</v>
      </c>
      <c r="F132" s="72">
        <f t="shared" si="5"/>
        <v>7215</v>
      </c>
      <c r="G132" s="32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</row>
    <row r="133" spans="1:19" s="16" customFormat="1" x14ac:dyDescent="0.25">
      <c r="A133" s="69">
        <v>904</v>
      </c>
      <c r="B133" s="39" t="s">
        <v>105</v>
      </c>
      <c r="C133" s="104"/>
      <c r="D133" s="105">
        <f t="shared" si="3"/>
        <v>0</v>
      </c>
      <c r="E133" s="52">
        <f t="shared" si="4"/>
        <v>0</v>
      </c>
      <c r="F133" s="74">
        <f t="shared" si="5"/>
        <v>0</v>
      </c>
      <c r="G133" s="31"/>
      <c r="H133" s="174"/>
      <c r="I133" s="176"/>
      <c r="J133" s="174"/>
      <c r="K133" s="176"/>
      <c r="L133" s="174"/>
      <c r="M133" s="176"/>
      <c r="N133" s="174"/>
      <c r="O133" s="174"/>
      <c r="P133" s="174"/>
      <c r="Q133" s="174"/>
      <c r="R133" s="174"/>
      <c r="S133" s="174"/>
    </row>
    <row r="134" spans="1:19" s="16" customFormat="1" x14ac:dyDescent="0.25">
      <c r="A134" s="77"/>
      <c r="B134" s="43" t="s">
        <v>124</v>
      </c>
      <c r="C134" s="108">
        <v>580.32000000000005</v>
      </c>
      <c r="D134" s="116">
        <f t="shared" si="3"/>
        <v>4439.4480000000003</v>
      </c>
      <c r="E134" s="53">
        <f t="shared" si="4"/>
        <v>4440</v>
      </c>
      <c r="F134" s="72">
        <f t="shared" si="5"/>
        <v>5550</v>
      </c>
      <c r="G134" s="32"/>
      <c r="H134" s="174"/>
      <c r="I134" s="174"/>
      <c r="J134" s="174"/>
      <c r="K134" s="176"/>
      <c r="L134" s="174"/>
      <c r="M134" s="176"/>
      <c r="N134" s="174"/>
      <c r="O134" s="174"/>
      <c r="P134" s="174"/>
      <c r="Q134" s="174"/>
      <c r="R134" s="174"/>
      <c r="S134" s="174"/>
    </row>
    <row r="135" spans="1:19" s="16" customFormat="1" x14ac:dyDescent="0.25">
      <c r="A135" s="69">
        <v>905</v>
      </c>
      <c r="B135" s="39" t="s">
        <v>27</v>
      </c>
      <c r="C135" s="104"/>
      <c r="D135" s="105">
        <f t="shared" si="3"/>
        <v>0</v>
      </c>
      <c r="E135" s="52">
        <f t="shared" si="4"/>
        <v>0</v>
      </c>
      <c r="F135" s="74">
        <f t="shared" si="5"/>
        <v>0</v>
      </c>
      <c r="G135" s="31"/>
      <c r="H135" s="174"/>
      <c r="I135" s="176"/>
      <c r="J135" s="174"/>
      <c r="K135" s="176"/>
      <c r="L135" s="174"/>
      <c r="M135" s="176"/>
      <c r="N135" s="174"/>
      <c r="O135" s="174"/>
      <c r="P135" s="174"/>
      <c r="Q135" s="174"/>
      <c r="R135" s="174"/>
      <c r="S135" s="174"/>
    </row>
    <row r="136" spans="1:19" s="16" customFormat="1" x14ac:dyDescent="0.25">
      <c r="A136" s="77"/>
      <c r="B136" s="43" t="s">
        <v>124</v>
      </c>
      <c r="C136" s="108">
        <v>580.32000000000005</v>
      </c>
      <c r="D136" s="116">
        <f t="shared" si="3"/>
        <v>4439.4480000000003</v>
      </c>
      <c r="E136" s="53">
        <f t="shared" si="4"/>
        <v>4440</v>
      </c>
      <c r="F136" s="72">
        <f t="shared" si="5"/>
        <v>5550</v>
      </c>
      <c r="G136" s="32"/>
      <c r="H136" s="174"/>
      <c r="I136" s="174"/>
      <c r="J136" s="174"/>
      <c r="K136" s="176"/>
      <c r="L136" s="174"/>
      <c r="M136" s="176"/>
      <c r="N136" s="174"/>
      <c r="O136" s="174"/>
      <c r="P136" s="174"/>
      <c r="Q136" s="174"/>
      <c r="R136" s="174"/>
      <c r="S136" s="174"/>
    </row>
    <row r="137" spans="1:19" s="16" customFormat="1" x14ac:dyDescent="0.25">
      <c r="A137" s="69">
        <v>943</v>
      </c>
      <c r="B137" s="39" t="s">
        <v>106</v>
      </c>
      <c r="C137" s="104"/>
      <c r="D137" s="105">
        <f t="shared" ref="D137:D171" si="6">C137*7.65</f>
        <v>0</v>
      </c>
      <c r="E137" s="52">
        <f t="shared" ref="E137:E171" si="7">ROUNDUP(D137,0)</f>
        <v>0</v>
      </c>
      <c r="F137" s="74">
        <f t="shared" ref="F137:F171" si="8">+E137*1.25</f>
        <v>0</v>
      </c>
      <c r="G137" s="31"/>
      <c r="H137" s="174"/>
      <c r="I137" s="176"/>
      <c r="J137" s="174"/>
      <c r="K137" s="176"/>
      <c r="L137" s="174"/>
      <c r="M137" s="176"/>
      <c r="N137" s="174"/>
      <c r="O137" s="174"/>
      <c r="P137" s="174"/>
      <c r="Q137" s="174"/>
      <c r="R137" s="174"/>
      <c r="S137" s="174"/>
    </row>
    <row r="138" spans="1:19" s="16" customFormat="1" x14ac:dyDescent="0.25">
      <c r="A138" s="76"/>
      <c r="B138" s="44" t="s">
        <v>124</v>
      </c>
      <c r="C138" s="109">
        <v>1982.76</v>
      </c>
      <c r="D138" s="104">
        <f t="shared" si="6"/>
        <v>15168.114000000001</v>
      </c>
      <c r="E138" s="50">
        <f t="shared" si="7"/>
        <v>15169</v>
      </c>
      <c r="F138" s="70">
        <f t="shared" si="8"/>
        <v>18961.25</v>
      </c>
      <c r="G138" s="32"/>
      <c r="H138" s="174"/>
      <c r="I138" s="174"/>
      <c r="J138" s="174"/>
      <c r="K138" s="176"/>
      <c r="L138" s="174"/>
      <c r="M138" s="176"/>
      <c r="N138" s="174"/>
      <c r="O138" s="174"/>
      <c r="P138" s="174"/>
      <c r="Q138" s="174"/>
      <c r="R138" s="174"/>
      <c r="S138" s="174"/>
    </row>
    <row r="139" spans="1:19" s="16" customFormat="1" x14ac:dyDescent="0.25">
      <c r="A139" s="77"/>
      <c r="B139" s="43" t="s">
        <v>121</v>
      </c>
      <c r="C139" s="108">
        <v>1402.4399999999998</v>
      </c>
      <c r="D139" s="116">
        <f t="shared" si="6"/>
        <v>10728.665999999999</v>
      </c>
      <c r="E139" s="53">
        <f t="shared" si="7"/>
        <v>10729</v>
      </c>
      <c r="F139" s="72">
        <f t="shared" si="8"/>
        <v>13411.25</v>
      </c>
      <c r="G139" s="32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</row>
    <row r="140" spans="1:19" s="16" customFormat="1" x14ac:dyDescent="0.25">
      <c r="A140" s="69">
        <v>974</v>
      </c>
      <c r="B140" s="39" t="s">
        <v>143</v>
      </c>
      <c r="C140" s="104"/>
      <c r="D140" s="105">
        <f t="shared" si="6"/>
        <v>0</v>
      </c>
      <c r="E140" s="52">
        <f t="shared" si="7"/>
        <v>0</v>
      </c>
      <c r="F140" s="74">
        <f t="shared" si="8"/>
        <v>0</v>
      </c>
      <c r="G140" s="31"/>
      <c r="H140" s="174"/>
      <c r="I140" s="176"/>
      <c r="J140" s="174"/>
      <c r="K140" s="176"/>
      <c r="L140" s="174"/>
      <c r="M140" s="176"/>
      <c r="N140" s="174"/>
      <c r="O140" s="174"/>
      <c r="P140" s="174"/>
      <c r="Q140" s="174"/>
      <c r="R140" s="174"/>
      <c r="S140" s="174"/>
    </row>
    <row r="141" spans="1:19" s="16" customFormat="1" x14ac:dyDescent="0.25">
      <c r="A141" s="76"/>
      <c r="B141" s="44" t="s">
        <v>124</v>
      </c>
      <c r="C141" s="109">
        <v>802.77599999999995</v>
      </c>
      <c r="D141" s="104">
        <f t="shared" si="6"/>
        <v>6141.2363999999998</v>
      </c>
      <c r="E141" s="50">
        <f t="shared" si="7"/>
        <v>6142</v>
      </c>
      <c r="F141" s="118">
        <f t="shared" si="8"/>
        <v>7677.5</v>
      </c>
      <c r="G141" s="32"/>
      <c r="H141" s="174"/>
      <c r="I141" s="174"/>
      <c r="J141" s="174"/>
      <c r="K141" s="176"/>
      <c r="L141" s="174"/>
      <c r="M141" s="176"/>
      <c r="N141" s="174"/>
      <c r="O141" s="174"/>
      <c r="P141" s="174"/>
      <c r="Q141" s="174"/>
      <c r="R141" s="174"/>
      <c r="S141" s="174"/>
    </row>
    <row r="142" spans="1:19" s="16" customFormat="1" x14ac:dyDescent="0.25">
      <c r="A142" s="77"/>
      <c r="B142" s="43" t="s">
        <v>112</v>
      </c>
      <c r="C142" s="108">
        <v>222.45599999999999</v>
      </c>
      <c r="D142" s="116">
        <f t="shared" si="6"/>
        <v>1701.7883999999999</v>
      </c>
      <c r="E142" s="53">
        <f t="shared" si="7"/>
        <v>1702</v>
      </c>
      <c r="F142" s="117">
        <f t="shared" si="8"/>
        <v>2127.5</v>
      </c>
      <c r="G142" s="32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</row>
    <row r="143" spans="1:19" s="16" customFormat="1" x14ac:dyDescent="0.25">
      <c r="A143" s="69">
        <v>975</v>
      </c>
      <c r="B143" s="39" t="s">
        <v>144</v>
      </c>
      <c r="C143" s="104"/>
      <c r="D143" s="105">
        <f t="shared" si="6"/>
        <v>0</v>
      </c>
      <c r="E143" s="52">
        <f t="shared" si="7"/>
        <v>0</v>
      </c>
      <c r="F143" s="74">
        <f t="shared" si="8"/>
        <v>0</v>
      </c>
      <c r="G143" s="31"/>
      <c r="H143" s="174"/>
      <c r="I143" s="176"/>
      <c r="J143" s="174"/>
      <c r="K143" s="176"/>
      <c r="L143" s="174"/>
      <c r="M143" s="176"/>
      <c r="N143" s="174"/>
      <c r="O143" s="174"/>
      <c r="P143" s="174"/>
      <c r="Q143" s="174"/>
      <c r="R143" s="174"/>
      <c r="S143" s="174"/>
    </row>
    <row r="144" spans="1:19" s="16" customFormat="1" x14ac:dyDescent="0.25">
      <c r="A144" s="76"/>
      <c r="B144" s="44" t="s">
        <v>124</v>
      </c>
      <c r="C144" s="109">
        <v>1238.0159999999998</v>
      </c>
      <c r="D144" s="104">
        <f t="shared" si="6"/>
        <v>9470.8223999999991</v>
      </c>
      <c r="E144" s="50">
        <f t="shared" si="7"/>
        <v>9471</v>
      </c>
      <c r="F144" s="118">
        <f t="shared" si="8"/>
        <v>11838.75</v>
      </c>
      <c r="G144" s="32"/>
      <c r="H144" s="174"/>
      <c r="I144" s="174"/>
      <c r="J144" s="174"/>
      <c r="K144" s="176"/>
      <c r="L144" s="174"/>
      <c r="M144" s="176"/>
      <c r="N144" s="174"/>
      <c r="O144" s="174"/>
      <c r="P144" s="174"/>
      <c r="Q144" s="174"/>
      <c r="R144" s="174"/>
      <c r="S144" s="174"/>
    </row>
    <row r="145" spans="1:19" s="16" customFormat="1" x14ac:dyDescent="0.25">
      <c r="A145" s="77"/>
      <c r="B145" s="43" t="s">
        <v>121</v>
      </c>
      <c r="C145" s="108">
        <v>657.69599999999991</v>
      </c>
      <c r="D145" s="116">
        <f t="shared" si="6"/>
        <v>5031.3743999999997</v>
      </c>
      <c r="E145" s="53">
        <f t="shared" si="7"/>
        <v>5032</v>
      </c>
      <c r="F145" s="117">
        <f t="shared" si="8"/>
        <v>6290</v>
      </c>
      <c r="G145" s="32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</row>
    <row r="146" spans="1:19" s="16" customFormat="1" x14ac:dyDescent="0.25">
      <c r="A146" s="69">
        <v>978</v>
      </c>
      <c r="B146" s="39" t="s">
        <v>145</v>
      </c>
      <c r="C146" s="104"/>
      <c r="D146" s="105">
        <f t="shared" si="6"/>
        <v>0</v>
      </c>
      <c r="E146" s="52">
        <f t="shared" si="7"/>
        <v>0</v>
      </c>
      <c r="F146" s="74">
        <f t="shared" si="8"/>
        <v>0</v>
      </c>
      <c r="G146" s="31"/>
      <c r="H146" s="174"/>
      <c r="I146" s="176"/>
      <c r="J146" s="174"/>
      <c r="K146" s="176"/>
      <c r="L146" s="174"/>
      <c r="M146" s="176"/>
      <c r="N146" s="174"/>
      <c r="O146" s="174"/>
      <c r="P146" s="174"/>
      <c r="Q146" s="174"/>
      <c r="R146" s="174"/>
      <c r="S146" s="174"/>
    </row>
    <row r="147" spans="1:19" s="16" customFormat="1" x14ac:dyDescent="0.25">
      <c r="A147" s="76"/>
      <c r="B147" s="44" t="s">
        <v>124</v>
      </c>
      <c r="C147" s="109">
        <v>1982.76</v>
      </c>
      <c r="D147" s="104">
        <f t="shared" si="6"/>
        <v>15168.114000000001</v>
      </c>
      <c r="E147" s="50">
        <f t="shared" si="7"/>
        <v>15169</v>
      </c>
      <c r="F147" s="118">
        <f t="shared" si="8"/>
        <v>18961.25</v>
      </c>
      <c r="G147" s="32"/>
      <c r="H147" s="174"/>
      <c r="I147" s="174"/>
      <c r="J147" s="174"/>
      <c r="K147" s="176"/>
      <c r="L147" s="174"/>
      <c r="M147" s="176"/>
      <c r="N147" s="174"/>
      <c r="O147" s="174"/>
      <c r="P147" s="174"/>
      <c r="Q147" s="174"/>
      <c r="R147" s="174"/>
      <c r="S147" s="174"/>
    </row>
    <row r="148" spans="1:19" s="16" customFormat="1" x14ac:dyDescent="0.25">
      <c r="A148" s="77"/>
      <c r="B148" s="43" t="s">
        <v>121</v>
      </c>
      <c r="C148" s="108">
        <v>1402.4399999999998</v>
      </c>
      <c r="D148" s="116">
        <f t="shared" si="6"/>
        <v>10728.665999999999</v>
      </c>
      <c r="E148" s="53">
        <f t="shared" si="7"/>
        <v>10729</v>
      </c>
      <c r="F148" s="117">
        <f t="shared" si="8"/>
        <v>13411.25</v>
      </c>
      <c r="G148" s="32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</row>
    <row r="149" spans="1:19" s="16" customFormat="1" x14ac:dyDescent="0.25">
      <c r="A149" s="69">
        <v>979</v>
      </c>
      <c r="B149" s="39" t="s">
        <v>146</v>
      </c>
      <c r="C149" s="104"/>
      <c r="D149" s="105">
        <f t="shared" si="6"/>
        <v>0</v>
      </c>
      <c r="E149" s="52">
        <f t="shared" si="7"/>
        <v>0</v>
      </c>
      <c r="F149" s="74">
        <f t="shared" si="8"/>
        <v>0</v>
      </c>
      <c r="G149" s="31"/>
      <c r="H149" s="174"/>
      <c r="I149" s="176"/>
      <c r="J149" s="174"/>
      <c r="K149" s="176"/>
      <c r="L149" s="174"/>
      <c r="M149" s="176"/>
      <c r="N149" s="174"/>
      <c r="O149" s="174"/>
      <c r="P149" s="174"/>
      <c r="Q149" s="174"/>
      <c r="R149" s="174"/>
      <c r="S149" s="174"/>
    </row>
    <row r="150" spans="1:19" s="16" customFormat="1" x14ac:dyDescent="0.25">
      <c r="A150" s="76"/>
      <c r="B150" s="44" t="s">
        <v>124</v>
      </c>
      <c r="C150" s="109">
        <v>1982.76</v>
      </c>
      <c r="D150" s="104">
        <f t="shared" si="6"/>
        <v>15168.114000000001</v>
      </c>
      <c r="E150" s="50">
        <f t="shared" si="7"/>
        <v>15169</v>
      </c>
      <c r="F150" s="118">
        <f t="shared" si="8"/>
        <v>18961.25</v>
      </c>
      <c r="G150" s="32"/>
      <c r="H150" s="174"/>
      <c r="I150" s="174"/>
      <c r="J150" s="174"/>
      <c r="K150" s="176"/>
      <c r="L150" s="174"/>
      <c r="M150" s="176"/>
      <c r="N150" s="174"/>
      <c r="O150" s="174"/>
      <c r="P150" s="174"/>
      <c r="Q150" s="174"/>
      <c r="R150" s="174"/>
      <c r="S150" s="174"/>
    </row>
    <row r="151" spans="1:19" s="16" customFormat="1" x14ac:dyDescent="0.25">
      <c r="A151" s="77"/>
      <c r="B151" s="43" t="s">
        <v>121</v>
      </c>
      <c r="C151" s="108">
        <v>1402.4399999999998</v>
      </c>
      <c r="D151" s="116">
        <f t="shared" si="6"/>
        <v>10728.665999999999</v>
      </c>
      <c r="E151" s="53">
        <f t="shared" si="7"/>
        <v>10729</v>
      </c>
      <c r="F151" s="117">
        <f t="shared" si="8"/>
        <v>13411.25</v>
      </c>
      <c r="G151" s="32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</row>
    <row r="152" spans="1:19" s="16" customFormat="1" x14ac:dyDescent="0.25">
      <c r="A152" s="67">
        <v>983</v>
      </c>
      <c r="B152" s="36" t="s">
        <v>107</v>
      </c>
      <c r="C152" s="101">
        <v>531.96</v>
      </c>
      <c r="D152" s="101">
        <f t="shared" si="6"/>
        <v>4069.4940000000006</v>
      </c>
      <c r="E152" s="51">
        <f t="shared" si="7"/>
        <v>4070</v>
      </c>
      <c r="F152" s="68">
        <f t="shared" si="8"/>
        <v>5087.5</v>
      </c>
      <c r="G152" s="31"/>
      <c r="H152" s="175"/>
      <c r="I152" s="175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</row>
    <row r="153" spans="1:19" s="16" customFormat="1" x14ac:dyDescent="0.25">
      <c r="A153" s="67">
        <v>800059</v>
      </c>
      <c r="B153" s="36" t="s">
        <v>108</v>
      </c>
      <c r="C153" s="101">
        <v>464.25600000000009</v>
      </c>
      <c r="D153" s="101">
        <f t="shared" si="6"/>
        <v>3551.5584000000008</v>
      </c>
      <c r="E153" s="51">
        <f t="shared" si="7"/>
        <v>3552</v>
      </c>
      <c r="F153" s="68">
        <f t="shared" si="8"/>
        <v>4440</v>
      </c>
      <c r="G153" s="31"/>
      <c r="H153" s="175"/>
      <c r="I153" s="175"/>
      <c r="J153" s="174"/>
      <c r="K153" s="176"/>
      <c r="L153" s="174"/>
      <c r="M153" s="176"/>
      <c r="N153" s="174"/>
      <c r="O153" s="174"/>
      <c r="P153" s="174"/>
      <c r="Q153" s="174"/>
      <c r="R153" s="174"/>
      <c r="S153" s="174"/>
    </row>
    <row r="154" spans="1:19" x14ac:dyDescent="0.25">
      <c r="A154" s="65" t="s">
        <v>109</v>
      </c>
      <c r="B154" s="30"/>
      <c r="C154" s="100"/>
      <c r="D154" s="100"/>
      <c r="E154" s="49"/>
      <c r="F154" s="66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1:19" x14ac:dyDescent="0.25">
      <c r="A155" s="75" t="s">
        <v>153</v>
      </c>
      <c r="B155" s="45" t="s">
        <v>154</v>
      </c>
      <c r="C155" s="110">
        <v>367.536</v>
      </c>
      <c r="D155" s="101">
        <f t="shared" si="6"/>
        <v>2811.6504</v>
      </c>
      <c r="E155" s="51">
        <f t="shared" si="7"/>
        <v>2812</v>
      </c>
      <c r="F155" s="68">
        <f t="shared" si="8"/>
        <v>3515</v>
      </c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1:19" x14ac:dyDescent="0.25">
      <c r="A156" s="78" t="s">
        <v>155</v>
      </c>
      <c r="B156" s="46" t="s">
        <v>156</v>
      </c>
      <c r="C156" s="111">
        <v>657.69599999999991</v>
      </c>
      <c r="D156" s="101">
        <f t="shared" si="6"/>
        <v>5031.3743999999997</v>
      </c>
      <c r="E156" s="51">
        <f t="shared" si="7"/>
        <v>5032</v>
      </c>
      <c r="F156" s="68">
        <f t="shared" si="8"/>
        <v>6290</v>
      </c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1:19" x14ac:dyDescent="0.25">
      <c r="A157" s="78" t="s">
        <v>157</v>
      </c>
      <c r="B157" s="46" t="s">
        <v>158</v>
      </c>
      <c r="C157" s="111">
        <v>1489.4879999999998</v>
      </c>
      <c r="D157" s="101">
        <f t="shared" si="6"/>
        <v>11394.583199999999</v>
      </c>
      <c r="E157" s="51">
        <f t="shared" si="7"/>
        <v>11395</v>
      </c>
      <c r="F157" s="68">
        <f t="shared" si="8"/>
        <v>14243.75</v>
      </c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1:19" x14ac:dyDescent="0.25">
      <c r="A158" s="78" t="s">
        <v>159</v>
      </c>
      <c r="B158" s="46" t="s">
        <v>160</v>
      </c>
      <c r="C158" s="111">
        <v>831.79200000000014</v>
      </c>
      <c r="D158" s="101">
        <f t="shared" si="6"/>
        <v>6363.2088000000012</v>
      </c>
      <c r="E158" s="51">
        <f t="shared" si="7"/>
        <v>6364</v>
      </c>
      <c r="F158" s="68">
        <f t="shared" si="8"/>
        <v>7955</v>
      </c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1:19" x14ac:dyDescent="0.25">
      <c r="A159" s="78" t="s">
        <v>161</v>
      </c>
      <c r="B159" s="46" t="s">
        <v>162</v>
      </c>
      <c r="C159" s="111">
        <v>280.48800000000006</v>
      </c>
      <c r="D159" s="101">
        <f t="shared" si="6"/>
        <v>2145.7332000000006</v>
      </c>
      <c r="E159" s="51">
        <f t="shared" si="7"/>
        <v>2146</v>
      </c>
      <c r="F159" s="68">
        <f t="shared" si="8"/>
        <v>2682.5</v>
      </c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A160" s="78" t="s">
        <v>163</v>
      </c>
      <c r="B160" s="46" t="s">
        <v>164</v>
      </c>
      <c r="C160" s="111">
        <v>1982.76</v>
      </c>
      <c r="D160" s="101">
        <f t="shared" si="6"/>
        <v>15168.114000000001</v>
      </c>
      <c r="E160" s="51">
        <f t="shared" si="7"/>
        <v>15169</v>
      </c>
      <c r="F160" s="68">
        <f t="shared" si="8"/>
        <v>18961.25</v>
      </c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1:19" x14ac:dyDescent="0.25">
      <c r="A161" s="78" t="s">
        <v>166</v>
      </c>
      <c r="B161" s="46" t="s">
        <v>165</v>
      </c>
      <c r="C161" s="111"/>
      <c r="D161" s="105">
        <f t="shared" si="6"/>
        <v>0</v>
      </c>
      <c r="E161" s="52">
        <f t="shared" si="7"/>
        <v>0</v>
      </c>
      <c r="F161" s="74">
        <f t="shared" si="8"/>
        <v>0</v>
      </c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1:19" x14ac:dyDescent="0.25">
      <c r="A162" s="126"/>
      <c r="B162" s="128" t="s">
        <v>110</v>
      </c>
      <c r="C162" s="129">
        <v>1179.9839999999999</v>
      </c>
      <c r="D162" s="104">
        <f t="shared" si="6"/>
        <v>9026.8775999999998</v>
      </c>
      <c r="E162" s="50">
        <f t="shared" si="7"/>
        <v>9027</v>
      </c>
      <c r="F162" s="70">
        <f t="shared" si="8"/>
        <v>11283.75</v>
      </c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1:19" x14ac:dyDescent="0.25">
      <c r="A163" s="126"/>
      <c r="B163" s="128" t="s">
        <v>167</v>
      </c>
      <c r="C163" s="127">
        <v>1180</v>
      </c>
      <c r="D163" s="104">
        <f t="shared" si="6"/>
        <v>9027</v>
      </c>
      <c r="E163" s="50">
        <f t="shared" si="7"/>
        <v>9027</v>
      </c>
      <c r="F163" s="70">
        <f t="shared" si="8"/>
        <v>11283.75</v>
      </c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1:19" x14ac:dyDescent="0.25">
      <c r="A164" s="79"/>
      <c r="B164" s="85" t="s">
        <v>141</v>
      </c>
      <c r="C164" s="125">
        <v>1073.3333333333333</v>
      </c>
      <c r="D164" s="104">
        <f t="shared" si="6"/>
        <v>8211</v>
      </c>
      <c r="E164" s="50">
        <f t="shared" si="7"/>
        <v>8211</v>
      </c>
      <c r="F164" s="70">
        <f t="shared" si="8"/>
        <v>10263.75</v>
      </c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x14ac:dyDescent="0.25">
      <c r="A165" s="126" t="s">
        <v>168</v>
      </c>
      <c r="B165" s="130" t="s">
        <v>169</v>
      </c>
      <c r="C165" s="127">
        <v>1267.0319999999999</v>
      </c>
      <c r="D165" s="101">
        <f t="shared" si="6"/>
        <v>9692.7947999999997</v>
      </c>
      <c r="E165" s="51">
        <f t="shared" si="7"/>
        <v>9693</v>
      </c>
      <c r="F165" s="68">
        <f t="shared" si="8"/>
        <v>12116.25</v>
      </c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x14ac:dyDescent="0.25">
      <c r="A166" s="78" t="s">
        <v>170</v>
      </c>
      <c r="B166" s="46" t="s">
        <v>171</v>
      </c>
      <c r="C166" s="111">
        <v>212.78399999999999</v>
      </c>
      <c r="D166" s="101">
        <f t="shared" si="6"/>
        <v>1627.7976000000001</v>
      </c>
      <c r="E166" s="51">
        <f t="shared" si="7"/>
        <v>1628</v>
      </c>
      <c r="F166" s="68">
        <f t="shared" si="8"/>
        <v>2035</v>
      </c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1:19" x14ac:dyDescent="0.25">
      <c r="A167" s="78" t="s">
        <v>172</v>
      </c>
      <c r="B167" s="46" t="s">
        <v>173</v>
      </c>
      <c r="C167" s="111">
        <v>174.096</v>
      </c>
      <c r="D167" s="101">
        <f t="shared" si="6"/>
        <v>1331.8344000000002</v>
      </c>
      <c r="E167" s="51">
        <f t="shared" si="7"/>
        <v>1332</v>
      </c>
      <c r="F167" s="68">
        <f t="shared" si="8"/>
        <v>1665</v>
      </c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1:19" x14ac:dyDescent="0.25">
      <c r="A168" s="78" t="s">
        <v>174</v>
      </c>
      <c r="B168" s="46" t="s">
        <v>175</v>
      </c>
      <c r="C168" s="111">
        <v>0</v>
      </c>
      <c r="D168" s="101">
        <f t="shared" si="6"/>
        <v>0</v>
      </c>
      <c r="E168" s="51">
        <f t="shared" si="7"/>
        <v>0</v>
      </c>
      <c r="F168" s="68">
        <f t="shared" si="8"/>
        <v>0</v>
      </c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1:19" x14ac:dyDescent="0.25">
      <c r="A169" s="78" t="s">
        <v>176</v>
      </c>
      <c r="B169" s="46" t="s">
        <v>177</v>
      </c>
      <c r="C169" s="111">
        <v>0</v>
      </c>
      <c r="D169" s="101">
        <f t="shared" si="6"/>
        <v>0</v>
      </c>
      <c r="E169" s="51">
        <f t="shared" si="7"/>
        <v>0</v>
      </c>
      <c r="F169" s="68">
        <f t="shared" si="8"/>
        <v>0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1:19" x14ac:dyDescent="0.25">
      <c r="E170" s="54"/>
      <c r="F170" s="54"/>
      <c r="G170" s="24"/>
      <c r="H170" s="149"/>
      <c r="I170" s="149"/>
      <c r="J170" s="149"/>
      <c r="K170" s="149"/>
      <c r="L170" s="24"/>
      <c r="M170" s="24"/>
      <c r="N170" s="24"/>
      <c r="O170" s="24"/>
      <c r="P170" s="24"/>
      <c r="Q170" s="24"/>
      <c r="R170" s="24"/>
      <c r="S170" s="24"/>
    </row>
    <row r="171" spans="1:19" x14ac:dyDescent="0.25">
      <c r="E171" s="55"/>
      <c r="F171" s="55"/>
      <c r="G171" s="149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x14ac:dyDescent="0.25">
      <c r="E172" s="54"/>
      <c r="F172" s="54"/>
      <c r="G172" s="24"/>
      <c r="H172" s="149"/>
      <c r="I172" s="149"/>
      <c r="J172" s="149"/>
      <c r="K172" s="149"/>
      <c r="L172" s="24"/>
      <c r="M172" s="24"/>
      <c r="N172" s="24"/>
      <c r="O172" s="24"/>
      <c r="P172" s="24"/>
      <c r="Q172" s="24"/>
      <c r="R172" s="24"/>
      <c r="S172" s="24"/>
    </row>
    <row r="173" spans="1:19" x14ac:dyDescent="0.25">
      <c r="A173" s="41"/>
      <c r="B173" s="17"/>
      <c r="C173" s="113"/>
      <c r="D173" s="113"/>
      <c r="E173" s="55"/>
      <c r="F173" s="55"/>
      <c r="G173" s="149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x14ac:dyDescent="0.25">
      <c r="B174" s="17"/>
      <c r="C174" s="113"/>
      <c r="D174" s="113"/>
      <c r="E174" s="55"/>
      <c r="F174" s="55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1:19" x14ac:dyDescent="0.25">
      <c r="A175" s="41"/>
      <c r="B175" s="17"/>
      <c r="C175" s="113"/>
      <c r="D175" s="113"/>
      <c r="E175" s="55"/>
      <c r="F175" s="55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1:19" x14ac:dyDescent="0.25">
      <c r="A176" s="41"/>
      <c r="B176" s="17"/>
      <c r="C176" s="113"/>
      <c r="D176" s="113"/>
      <c r="E176" s="55"/>
      <c r="F176" s="55"/>
      <c r="G176" s="149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x14ac:dyDescent="0.25">
      <c r="A177" s="41"/>
      <c r="B177" s="17"/>
      <c r="C177" s="113"/>
      <c r="D177" s="113"/>
      <c r="E177" s="55"/>
      <c r="F177" s="55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1:19" x14ac:dyDescent="0.25">
      <c r="A178" s="41"/>
      <c r="B178" s="17"/>
      <c r="C178" s="113"/>
      <c r="D178" s="113"/>
      <c r="E178" s="55"/>
      <c r="F178" s="55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1:19" x14ac:dyDescent="0.25">
      <c r="A179" s="41"/>
      <c r="B179" s="17"/>
      <c r="C179" s="113"/>
      <c r="D179" s="113"/>
      <c r="E179" s="55"/>
      <c r="F179" s="55"/>
      <c r="G179" s="149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x14ac:dyDescent="0.25">
      <c r="B180" s="17"/>
      <c r="C180" s="113"/>
      <c r="D180" s="113"/>
      <c r="E180" s="55"/>
      <c r="F180" s="55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1:19" x14ac:dyDescent="0.25">
      <c r="A181" s="41"/>
      <c r="B181" s="17"/>
      <c r="C181" s="113"/>
      <c r="D181" s="113"/>
      <c r="E181" s="55"/>
      <c r="F181" s="55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1:19" x14ac:dyDescent="0.25">
      <c r="A182" s="41"/>
      <c r="B182" s="17"/>
      <c r="C182" s="113"/>
      <c r="D182" s="113"/>
      <c r="E182" s="55"/>
      <c r="F182" s="55"/>
      <c r="G182" s="149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x14ac:dyDescent="0.25">
      <c r="A183" s="41"/>
      <c r="B183" s="17"/>
      <c r="C183" s="113"/>
      <c r="D183" s="113"/>
      <c r="E183" s="55"/>
      <c r="F183" s="55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1:19" x14ac:dyDescent="0.25">
      <c r="A184" s="41"/>
      <c r="B184" s="17"/>
      <c r="C184" s="113"/>
      <c r="D184" s="113"/>
      <c r="E184" s="55"/>
      <c r="F184" s="55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x14ac:dyDescent="0.25">
      <c r="A185" s="41"/>
      <c r="B185" s="17"/>
      <c r="C185" s="113"/>
      <c r="D185" s="113"/>
      <c r="E185" s="55"/>
      <c r="F185" s="55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1:19" x14ac:dyDescent="0.25">
      <c r="B186" s="23"/>
      <c r="E186" s="55"/>
      <c r="F186" s="55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1:19" x14ac:dyDescent="0.25">
      <c r="E187" s="56"/>
      <c r="F187" s="5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x14ac:dyDescent="0.25">
      <c r="E188" s="55"/>
      <c r="F188" s="55"/>
      <c r="G188" s="149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x14ac:dyDescent="0.25">
      <c r="E189" s="54"/>
      <c r="F189" s="54"/>
      <c r="G189" s="24"/>
      <c r="H189" s="149"/>
      <c r="I189" s="149"/>
      <c r="J189" s="149"/>
      <c r="K189" s="149"/>
      <c r="L189" s="24"/>
      <c r="M189" s="24"/>
      <c r="N189" s="24"/>
      <c r="O189" s="24"/>
      <c r="P189" s="24"/>
      <c r="Q189" s="24"/>
      <c r="R189" s="24"/>
      <c r="S189" s="24"/>
    </row>
    <row r="190" spans="1:19" x14ac:dyDescent="0.25">
      <c r="E190" s="55"/>
      <c r="F190" s="55"/>
      <c r="G190" s="149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x14ac:dyDescent="0.25">
      <c r="E191" s="54"/>
      <c r="F191" s="54"/>
      <c r="G191" s="24"/>
      <c r="H191" s="149"/>
      <c r="I191" s="149"/>
      <c r="J191" s="149"/>
      <c r="K191" s="149"/>
      <c r="L191" s="24"/>
      <c r="M191" s="24"/>
      <c r="N191" s="24"/>
      <c r="O191" s="24"/>
      <c r="P191" s="24"/>
      <c r="Q191" s="24"/>
      <c r="R191" s="24"/>
      <c r="S191" s="24"/>
    </row>
    <row r="192" spans="1:19" x14ac:dyDescent="0.25">
      <c r="A192" s="41"/>
      <c r="B192" s="17"/>
      <c r="C192" s="113"/>
      <c r="D192" s="113"/>
      <c r="E192" s="55"/>
      <c r="F192" s="55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</row>
    <row r="193" spans="1:19" x14ac:dyDescent="0.25">
      <c r="B193" s="17"/>
      <c r="C193" s="113"/>
      <c r="D193" s="113"/>
      <c r="E193" s="55"/>
      <c r="F193" s="55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1:19" x14ac:dyDescent="0.25">
      <c r="A194" s="41"/>
      <c r="B194" s="17"/>
      <c r="C194" s="113"/>
      <c r="D194" s="113"/>
      <c r="E194" s="55"/>
      <c r="F194" s="55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1:19" x14ac:dyDescent="0.25">
      <c r="A195" s="41"/>
      <c r="B195" s="17"/>
      <c r="C195" s="113"/>
      <c r="D195" s="113"/>
      <c r="E195" s="55"/>
      <c r="F195" s="55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1:19" x14ac:dyDescent="0.25">
      <c r="B196" s="17"/>
      <c r="C196" s="113"/>
      <c r="D196" s="113"/>
      <c r="E196" s="55"/>
      <c r="F196" s="55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1:19" x14ac:dyDescent="0.25">
      <c r="A197" s="41"/>
      <c r="B197" s="17"/>
      <c r="C197" s="113"/>
      <c r="D197" s="113"/>
      <c r="E197" s="55"/>
      <c r="F197" s="55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1:19" x14ac:dyDescent="0.25">
      <c r="A198" s="41"/>
      <c r="B198" s="17"/>
      <c r="C198" s="113"/>
      <c r="D198" s="113"/>
      <c r="E198" s="55"/>
      <c r="F198" s="55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1:19" x14ac:dyDescent="0.25">
      <c r="A199" s="41"/>
      <c r="B199" s="17"/>
      <c r="C199" s="113"/>
      <c r="D199" s="113"/>
      <c r="E199" s="55"/>
      <c r="F199" s="55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1:19" x14ac:dyDescent="0.25">
      <c r="A200" s="41"/>
      <c r="B200" s="17"/>
      <c r="C200" s="113"/>
      <c r="D200" s="113"/>
      <c r="E200" s="55"/>
      <c r="F200" s="55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1:19" x14ac:dyDescent="0.25">
      <c r="A201" s="41"/>
      <c r="B201" s="17"/>
      <c r="C201" s="113"/>
      <c r="D201" s="113"/>
      <c r="E201" s="55"/>
      <c r="F201" s="55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1:19" x14ac:dyDescent="0.25">
      <c r="A202" s="41"/>
      <c r="B202" s="17"/>
      <c r="C202" s="113"/>
      <c r="D202" s="113"/>
      <c r="E202" s="55"/>
      <c r="F202" s="55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1:19" x14ac:dyDescent="0.25">
      <c r="A203" s="41"/>
      <c r="B203" s="17"/>
      <c r="C203" s="113"/>
      <c r="D203" s="113"/>
      <c r="E203" s="55"/>
      <c r="F203" s="55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1:19" x14ac:dyDescent="0.25">
      <c r="A204" s="41"/>
      <c r="B204" s="17"/>
      <c r="C204" s="113"/>
      <c r="D204" s="113"/>
      <c r="E204" s="55"/>
      <c r="F204" s="55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1:19" x14ac:dyDescent="0.25">
      <c r="E205" s="55"/>
      <c r="F205" s="55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1:19" x14ac:dyDescent="0.25">
      <c r="E206" s="55"/>
      <c r="F206" s="55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1:19" x14ac:dyDescent="0.25">
      <c r="B207" s="26"/>
      <c r="C207" s="114"/>
      <c r="D207" s="114"/>
      <c r="E207" s="56"/>
      <c r="F207" s="5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x14ac:dyDescent="0.25">
      <c r="B208" s="27"/>
      <c r="C208" s="115"/>
      <c r="D208" s="115"/>
      <c r="E208" s="54"/>
      <c r="F208" s="54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x14ac:dyDescent="0.25">
      <c r="E209" s="54"/>
      <c r="F209" s="54"/>
      <c r="G209" s="28"/>
      <c r="H209" s="149"/>
      <c r="I209" s="149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E210" s="54"/>
      <c r="F210" s="54"/>
      <c r="G210" s="28"/>
      <c r="H210" s="24"/>
      <c r="I210" s="24"/>
      <c r="J210" s="149"/>
      <c r="K210" s="149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E211" s="54"/>
      <c r="F211" s="54"/>
      <c r="G211" s="28"/>
      <c r="H211" s="28"/>
      <c r="I211" s="28"/>
      <c r="J211" s="28"/>
      <c r="K211" s="28"/>
      <c r="L211" s="149"/>
      <c r="M211" s="149"/>
      <c r="N211" s="149"/>
      <c r="O211" s="149"/>
      <c r="P211" s="149"/>
      <c r="Q211" s="149"/>
      <c r="R211" s="149"/>
      <c r="S211" s="149"/>
    </row>
    <row r="212" spans="1:19" x14ac:dyDescent="0.25">
      <c r="B212" s="26"/>
      <c r="C212" s="114"/>
      <c r="D212" s="114"/>
      <c r="E212" s="56"/>
      <c r="F212" s="54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x14ac:dyDescent="0.25">
      <c r="B213" s="27"/>
      <c r="C213" s="115"/>
      <c r="D213" s="115"/>
      <c r="E213" s="55"/>
      <c r="F213" s="55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1:19" x14ac:dyDescent="0.25">
      <c r="E214" s="56"/>
      <c r="F214" s="54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x14ac:dyDescent="0.25">
      <c r="E215" s="54"/>
      <c r="F215" s="5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x14ac:dyDescent="0.25">
      <c r="E216" s="55"/>
      <c r="F216" s="55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1:19" x14ac:dyDescent="0.25">
      <c r="E217" s="55"/>
      <c r="F217" s="55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1:19" x14ac:dyDescent="0.25">
      <c r="E218" s="56"/>
      <c r="F218" s="54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20" spans="1:19" x14ac:dyDescent="0.25">
      <c r="H220" s="29"/>
    </row>
    <row r="221" spans="1:19" x14ac:dyDescent="0.2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</row>
    <row r="222" spans="1:19" x14ac:dyDescent="0.25">
      <c r="H222" s="29"/>
    </row>
    <row r="223" spans="1:19" x14ac:dyDescent="0.25">
      <c r="H223" s="29"/>
    </row>
    <row r="224" spans="1:19" x14ac:dyDescent="0.25">
      <c r="H224" s="29"/>
    </row>
    <row r="225" spans="8:8" s="12" customFormat="1" x14ac:dyDescent="0.25">
      <c r="H225" s="29"/>
    </row>
    <row r="226" spans="8:8" s="12" customFormat="1" x14ac:dyDescent="0.25">
      <c r="H226" s="29"/>
    </row>
    <row r="227" spans="8:8" s="12" customFormat="1" x14ac:dyDescent="0.25">
      <c r="H227" s="29"/>
    </row>
    <row r="228" spans="8:8" s="12" customFormat="1" x14ac:dyDescent="0.25">
      <c r="H228" s="13"/>
    </row>
  </sheetData>
  <mergeCells count="778">
    <mergeCell ref="A221:S221"/>
    <mergeCell ref="H153:I153"/>
    <mergeCell ref="J153:K153"/>
    <mergeCell ref="L153:M153"/>
    <mergeCell ref="N153:O153"/>
    <mergeCell ref="P153:Q153"/>
    <mergeCell ref="R153:S153"/>
    <mergeCell ref="H152:I152"/>
    <mergeCell ref="J152:K152"/>
    <mergeCell ref="L152:M152"/>
    <mergeCell ref="N152:O152"/>
    <mergeCell ref="P152:Q152"/>
    <mergeCell ref="R152:S152"/>
    <mergeCell ref="H151:I151"/>
    <mergeCell ref="J151:K151"/>
    <mergeCell ref="L151:M151"/>
    <mergeCell ref="N151:O151"/>
    <mergeCell ref="P151:Q151"/>
    <mergeCell ref="R151:S151"/>
    <mergeCell ref="H150:I150"/>
    <mergeCell ref="J150:K150"/>
    <mergeCell ref="L150:M150"/>
    <mergeCell ref="N150:O150"/>
    <mergeCell ref="P150:Q150"/>
    <mergeCell ref="R150:S150"/>
    <mergeCell ref="H149:I149"/>
    <mergeCell ref="J149:K149"/>
    <mergeCell ref="L149:M149"/>
    <mergeCell ref="N149:O149"/>
    <mergeCell ref="P149:Q149"/>
    <mergeCell ref="R149:S149"/>
    <mergeCell ref="H148:I148"/>
    <mergeCell ref="J148:K148"/>
    <mergeCell ref="L148:M148"/>
    <mergeCell ref="N148:O148"/>
    <mergeCell ref="P148:Q148"/>
    <mergeCell ref="R148:S148"/>
    <mergeCell ref="H147:I147"/>
    <mergeCell ref="J147:K147"/>
    <mergeCell ref="L147:M147"/>
    <mergeCell ref="N147:O147"/>
    <mergeCell ref="P147:Q147"/>
    <mergeCell ref="R147:S147"/>
    <mergeCell ref="H146:I146"/>
    <mergeCell ref="J146:K146"/>
    <mergeCell ref="L146:M146"/>
    <mergeCell ref="N146:O146"/>
    <mergeCell ref="P146:Q146"/>
    <mergeCell ref="R146:S146"/>
    <mergeCell ref="H145:I145"/>
    <mergeCell ref="J145:K145"/>
    <mergeCell ref="L145:M145"/>
    <mergeCell ref="N145:O145"/>
    <mergeCell ref="P145:Q145"/>
    <mergeCell ref="R145:S145"/>
    <mergeCell ref="H144:I144"/>
    <mergeCell ref="J144:K144"/>
    <mergeCell ref="L144:M144"/>
    <mergeCell ref="N144:O144"/>
    <mergeCell ref="P144:Q144"/>
    <mergeCell ref="R144:S144"/>
    <mergeCell ref="H143:I143"/>
    <mergeCell ref="J143:K143"/>
    <mergeCell ref="L143:M143"/>
    <mergeCell ref="N143:O143"/>
    <mergeCell ref="P143:Q143"/>
    <mergeCell ref="R143:S143"/>
    <mergeCell ref="H142:I142"/>
    <mergeCell ref="J142:K142"/>
    <mergeCell ref="L142:M142"/>
    <mergeCell ref="N142:O142"/>
    <mergeCell ref="P142:Q142"/>
    <mergeCell ref="R142:S142"/>
    <mergeCell ref="H141:I141"/>
    <mergeCell ref="J141:K141"/>
    <mergeCell ref="L141:M141"/>
    <mergeCell ref="N141:O141"/>
    <mergeCell ref="P141:Q141"/>
    <mergeCell ref="R141:S141"/>
    <mergeCell ref="H140:I140"/>
    <mergeCell ref="J140:K140"/>
    <mergeCell ref="L140:M140"/>
    <mergeCell ref="N140:O140"/>
    <mergeCell ref="P140:Q140"/>
    <mergeCell ref="R140:S140"/>
    <mergeCell ref="H139:I139"/>
    <mergeCell ref="J139:K139"/>
    <mergeCell ref="L139:M139"/>
    <mergeCell ref="N139:O139"/>
    <mergeCell ref="P139:Q139"/>
    <mergeCell ref="R139:S139"/>
    <mergeCell ref="H138:I138"/>
    <mergeCell ref="J138:K138"/>
    <mergeCell ref="L138:M138"/>
    <mergeCell ref="N138:O138"/>
    <mergeCell ref="P138:Q138"/>
    <mergeCell ref="R138:S138"/>
    <mergeCell ref="H137:I137"/>
    <mergeCell ref="J137:K137"/>
    <mergeCell ref="L137:M137"/>
    <mergeCell ref="N137:O137"/>
    <mergeCell ref="P137:Q137"/>
    <mergeCell ref="R137:S137"/>
    <mergeCell ref="H136:I136"/>
    <mergeCell ref="J136:K136"/>
    <mergeCell ref="L136:M136"/>
    <mergeCell ref="N136:O136"/>
    <mergeCell ref="P136:Q136"/>
    <mergeCell ref="R136:S136"/>
    <mergeCell ref="H135:I135"/>
    <mergeCell ref="J135:K135"/>
    <mergeCell ref="L135:M135"/>
    <mergeCell ref="N135:O135"/>
    <mergeCell ref="P135:Q135"/>
    <mergeCell ref="R135:S135"/>
    <mergeCell ref="H134:I134"/>
    <mergeCell ref="J134:K134"/>
    <mergeCell ref="L134:M134"/>
    <mergeCell ref="N134:O134"/>
    <mergeCell ref="P134:Q134"/>
    <mergeCell ref="R134:S134"/>
    <mergeCell ref="H133:I133"/>
    <mergeCell ref="J133:K133"/>
    <mergeCell ref="L133:M133"/>
    <mergeCell ref="N133:O133"/>
    <mergeCell ref="P133:Q133"/>
    <mergeCell ref="R133:S133"/>
    <mergeCell ref="H132:I132"/>
    <mergeCell ref="J132:K132"/>
    <mergeCell ref="L132:M132"/>
    <mergeCell ref="N132:O132"/>
    <mergeCell ref="P132:Q132"/>
    <mergeCell ref="R132:S132"/>
    <mergeCell ref="N130:O130"/>
    <mergeCell ref="P130:Q130"/>
    <mergeCell ref="R130:S130"/>
    <mergeCell ref="H131:I131"/>
    <mergeCell ref="J131:K131"/>
    <mergeCell ref="L131:M131"/>
    <mergeCell ref="N131:O131"/>
    <mergeCell ref="P131:Q131"/>
    <mergeCell ref="R131:S131"/>
    <mergeCell ref="H126:I126"/>
    <mergeCell ref="J126:K126"/>
    <mergeCell ref="L126:M126"/>
    <mergeCell ref="H130:I130"/>
    <mergeCell ref="J130:K130"/>
    <mergeCell ref="L130:M130"/>
    <mergeCell ref="H125:I125"/>
    <mergeCell ref="J125:K125"/>
    <mergeCell ref="L125:M125"/>
    <mergeCell ref="N125:O125"/>
    <mergeCell ref="P125:Q125"/>
    <mergeCell ref="R125:S125"/>
    <mergeCell ref="H122:I122"/>
    <mergeCell ref="J122:K122"/>
    <mergeCell ref="L122:M122"/>
    <mergeCell ref="N122:O122"/>
    <mergeCell ref="P122:Q122"/>
    <mergeCell ref="R122:S122"/>
    <mergeCell ref="H120:I120"/>
    <mergeCell ref="J120:K120"/>
    <mergeCell ref="L120:M120"/>
    <mergeCell ref="N120:O120"/>
    <mergeCell ref="P120:Q120"/>
    <mergeCell ref="R120:S120"/>
    <mergeCell ref="H118:I118"/>
    <mergeCell ref="J118:K118"/>
    <mergeCell ref="L118:M118"/>
    <mergeCell ref="N118:O118"/>
    <mergeCell ref="P118:Q118"/>
    <mergeCell ref="R118:S118"/>
    <mergeCell ref="H116:I116"/>
    <mergeCell ref="J116:K116"/>
    <mergeCell ref="L116:M116"/>
    <mergeCell ref="N116:O116"/>
    <mergeCell ref="P116:Q116"/>
    <mergeCell ref="R116:S116"/>
    <mergeCell ref="H115:I115"/>
    <mergeCell ref="J115:K115"/>
    <mergeCell ref="L115:M115"/>
    <mergeCell ref="N115:O115"/>
    <mergeCell ref="P115:Q115"/>
    <mergeCell ref="R115:S115"/>
    <mergeCell ref="H114:I114"/>
    <mergeCell ref="J114:K114"/>
    <mergeCell ref="L114:M114"/>
    <mergeCell ref="N114:O114"/>
    <mergeCell ref="P114:Q114"/>
    <mergeCell ref="R114:S114"/>
    <mergeCell ref="H113:I113"/>
    <mergeCell ref="J113:K113"/>
    <mergeCell ref="L113:M113"/>
    <mergeCell ref="N113:O113"/>
    <mergeCell ref="P113:Q113"/>
    <mergeCell ref="R113:S113"/>
    <mergeCell ref="H112:I112"/>
    <mergeCell ref="J112:K112"/>
    <mergeCell ref="L112:M112"/>
    <mergeCell ref="N112:O112"/>
    <mergeCell ref="P112:Q112"/>
    <mergeCell ref="R112:S112"/>
    <mergeCell ref="H111:I111"/>
    <mergeCell ref="J111:K111"/>
    <mergeCell ref="L111:M111"/>
    <mergeCell ref="N111:O111"/>
    <mergeCell ref="P111:Q111"/>
    <mergeCell ref="R111:S111"/>
    <mergeCell ref="H110:I110"/>
    <mergeCell ref="J110:K110"/>
    <mergeCell ref="L110:M110"/>
    <mergeCell ref="N110:O110"/>
    <mergeCell ref="P110:Q110"/>
    <mergeCell ref="R110:S110"/>
    <mergeCell ref="H109:I109"/>
    <mergeCell ref="J109:K109"/>
    <mergeCell ref="L109:M109"/>
    <mergeCell ref="N109:O109"/>
    <mergeCell ref="P109:Q109"/>
    <mergeCell ref="R109:S109"/>
    <mergeCell ref="H108:I108"/>
    <mergeCell ref="J108:K108"/>
    <mergeCell ref="L108:M108"/>
    <mergeCell ref="N108:O108"/>
    <mergeCell ref="P108:Q108"/>
    <mergeCell ref="R108:S108"/>
    <mergeCell ref="R104:S104"/>
    <mergeCell ref="L105:M105"/>
    <mergeCell ref="N105:O105"/>
    <mergeCell ref="P105:Q105"/>
    <mergeCell ref="R105:S105"/>
    <mergeCell ref="H107:I107"/>
    <mergeCell ref="J107:K107"/>
    <mergeCell ref="H103:I103"/>
    <mergeCell ref="L103:M103"/>
    <mergeCell ref="N103:O103"/>
    <mergeCell ref="P103:Q103"/>
    <mergeCell ref="R103:S103"/>
    <mergeCell ref="H104:I104"/>
    <mergeCell ref="J104:K104"/>
    <mergeCell ref="L104:M104"/>
    <mergeCell ref="N104:O104"/>
    <mergeCell ref="P104:Q104"/>
    <mergeCell ref="R101:S101"/>
    <mergeCell ref="H102:I102"/>
    <mergeCell ref="J102:K102"/>
    <mergeCell ref="N102:O102"/>
    <mergeCell ref="P102:Q102"/>
    <mergeCell ref="R102:S102"/>
    <mergeCell ref="H100:I100"/>
    <mergeCell ref="J100:K100"/>
    <mergeCell ref="N100:O100"/>
    <mergeCell ref="P100:Q100"/>
    <mergeCell ref="R100:S100"/>
    <mergeCell ref="H101:I101"/>
    <mergeCell ref="J101:K101"/>
    <mergeCell ref="L101:M101"/>
    <mergeCell ref="N101:O101"/>
    <mergeCell ref="P101:Q101"/>
    <mergeCell ref="R98:S98"/>
    <mergeCell ref="H99:I99"/>
    <mergeCell ref="L99:M99"/>
    <mergeCell ref="N99:O99"/>
    <mergeCell ref="P99:Q99"/>
    <mergeCell ref="R99:S99"/>
    <mergeCell ref="H97:I97"/>
    <mergeCell ref="J97:K97"/>
    <mergeCell ref="N97:O97"/>
    <mergeCell ref="P97:Q97"/>
    <mergeCell ref="R97:S97"/>
    <mergeCell ref="H98:I98"/>
    <mergeCell ref="J98:K98"/>
    <mergeCell ref="L98:M98"/>
    <mergeCell ref="N98:O98"/>
    <mergeCell ref="P98:Q98"/>
    <mergeCell ref="R95:S95"/>
    <mergeCell ref="H96:I96"/>
    <mergeCell ref="L96:M96"/>
    <mergeCell ref="N96:O96"/>
    <mergeCell ref="P96:Q96"/>
    <mergeCell ref="R96:S96"/>
    <mergeCell ref="H94:I94"/>
    <mergeCell ref="J94:K94"/>
    <mergeCell ref="N94:O94"/>
    <mergeCell ref="P94:Q94"/>
    <mergeCell ref="R94:S94"/>
    <mergeCell ref="H95:I95"/>
    <mergeCell ref="J95:K95"/>
    <mergeCell ref="L95:M95"/>
    <mergeCell ref="N95:O95"/>
    <mergeCell ref="P95:Q95"/>
    <mergeCell ref="R92:S92"/>
    <mergeCell ref="H93:I93"/>
    <mergeCell ref="L93:M93"/>
    <mergeCell ref="N93:O93"/>
    <mergeCell ref="P93:Q93"/>
    <mergeCell ref="R93:S93"/>
    <mergeCell ref="H91:I91"/>
    <mergeCell ref="L91:M91"/>
    <mergeCell ref="N91:O91"/>
    <mergeCell ref="P91:Q91"/>
    <mergeCell ref="R91:S91"/>
    <mergeCell ref="H92:I92"/>
    <mergeCell ref="J92:K92"/>
    <mergeCell ref="L92:M92"/>
    <mergeCell ref="N92:O92"/>
    <mergeCell ref="P92:Q92"/>
    <mergeCell ref="H89:I89"/>
    <mergeCell ref="J89:K89"/>
    <mergeCell ref="L89:M89"/>
    <mergeCell ref="N89:O89"/>
    <mergeCell ref="P89:Q89"/>
    <mergeCell ref="R89:S89"/>
    <mergeCell ref="H88:I88"/>
    <mergeCell ref="J88:K88"/>
    <mergeCell ref="L88:M88"/>
    <mergeCell ref="N88:O88"/>
    <mergeCell ref="P88:Q88"/>
    <mergeCell ref="R88:S88"/>
    <mergeCell ref="H87:I87"/>
    <mergeCell ref="J87:K87"/>
    <mergeCell ref="L87:M87"/>
    <mergeCell ref="N87:O87"/>
    <mergeCell ref="P87:Q87"/>
    <mergeCell ref="R87:S87"/>
    <mergeCell ref="H86:I86"/>
    <mergeCell ref="J86:K86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2:S82"/>
    <mergeCell ref="H80:I80"/>
    <mergeCell ref="J80:K80"/>
    <mergeCell ref="L80:M80"/>
    <mergeCell ref="N80:O80"/>
    <mergeCell ref="P80:Q80"/>
    <mergeCell ref="R80:S80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3:S73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2:I62"/>
    <mergeCell ref="J62:K62"/>
    <mergeCell ref="L62:M62"/>
    <mergeCell ref="N62:O62"/>
    <mergeCell ref="P62:Q62"/>
    <mergeCell ref="R62:S62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H58:I58"/>
    <mergeCell ref="J58:K58"/>
    <mergeCell ref="L58:M58"/>
    <mergeCell ref="N58:O58"/>
    <mergeCell ref="P58:Q58"/>
    <mergeCell ref="R58:S58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conditionalFormatting sqref="A134 A136">
    <cfRule type="expression" dxfId="41" priority="16" stopIfTrue="1">
      <formula>$AB134="A"</formula>
    </cfRule>
    <cfRule type="expression" dxfId="40" priority="17" stopIfTrue="1">
      <formula>$AB134="N"</formula>
    </cfRule>
    <cfRule type="expression" dxfId="39" priority="18" stopIfTrue="1">
      <formula>$AB134="D"</formula>
    </cfRule>
  </conditionalFormatting>
  <conditionalFormatting sqref="A138:A139">
    <cfRule type="expression" dxfId="38" priority="13" stopIfTrue="1">
      <formula>$AB138="A"</formula>
    </cfRule>
    <cfRule type="expression" dxfId="37" priority="14" stopIfTrue="1">
      <formula>$AB138="N"</formula>
    </cfRule>
    <cfRule type="expression" dxfId="36" priority="15" stopIfTrue="1">
      <formula>$AB138="D"</formula>
    </cfRule>
  </conditionalFormatting>
  <conditionalFormatting sqref="A150:A151">
    <cfRule type="expression" dxfId="35" priority="10" stopIfTrue="1">
      <formula>$AB150="A"</formula>
    </cfRule>
    <cfRule type="expression" dxfId="34" priority="11" stopIfTrue="1">
      <formula>$AB150="N"</formula>
    </cfRule>
    <cfRule type="expression" dxfId="33" priority="12" stopIfTrue="1">
      <formula>$AB150="D"</formula>
    </cfRule>
  </conditionalFormatting>
  <conditionalFormatting sqref="A141:A142">
    <cfRule type="expression" dxfId="32" priority="7" stopIfTrue="1">
      <formula>$AB141="A"</formula>
    </cfRule>
    <cfRule type="expression" dxfId="31" priority="8" stopIfTrue="1">
      <formula>$AB141="N"</formula>
    </cfRule>
    <cfRule type="expression" dxfId="30" priority="9" stopIfTrue="1">
      <formula>$AB141="D"</formula>
    </cfRule>
  </conditionalFormatting>
  <conditionalFormatting sqref="A144:A145">
    <cfRule type="expression" dxfId="29" priority="4" stopIfTrue="1">
      <formula>$AB144="A"</formula>
    </cfRule>
    <cfRule type="expression" dxfId="28" priority="5" stopIfTrue="1">
      <formula>$AB144="N"</formula>
    </cfRule>
    <cfRule type="expression" dxfId="27" priority="6" stopIfTrue="1">
      <formula>$AB144="D"</formula>
    </cfRule>
  </conditionalFormatting>
  <conditionalFormatting sqref="A147:A148">
    <cfRule type="expression" dxfId="26" priority="1" stopIfTrue="1">
      <formula>$AB147="A"</formula>
    </cfRule>
    <cfRule type="expression" dxfId="25" priority="2" stopIfTrue="1">
      <formula>$AB147="N"</formula>
    </cfRule>
    <cfRule type="expression" dxfId="24" priority="3" stopIfTrue="1">
      <formula>$AB147="D"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28515625" style="2" customWidth="1"/>
    <col min="10" max="10" width="16" style="1" customWidth="1"/>
  </cols>
  <sheetData>
    <row r="1" spans="1:10" ht="18.75" x14ac:dyDescent="0.3">
      <c r="A1" s="6" t="s">
        <v>389</v>
      </c>
    </row>
    <row r="3" spans="1:10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7" t="s">
        <v>114</v>
      </c>
    </row>
    <row r="4" spans="1:10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8"/>
    </row>
    <row r="5" spans="1:10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159"/>
    </row>
    <row r="6" spans="1:10" x14ac:dyDescent="0.25">
      <c r="A6" s="205" t="s">
        <v>190</v>
      </c>
      <c r="B6" s="206">
        <v>4</v>
      </c>
      <c r="C6" s="206">
        <v>1969</v>
      </c>
      <c r="D6" s="206" t="s">
        <v>139</v>
      </c>
      <c r="E6" s="272">
        <v>6</v>
      </c>
      <c r="F6" s="206">
        <v>140</v>
      </c>
      <c r="G6" s="206" t="s">
        <v>116</v>
      </c>
      <c r="H6" s="3" t="s">
        <v>110</v>
      </c>
      <c r="I6" s="4">
        <v>239543.72</v>
      </c>
      <c r="J6" s="90">
        <f t="shared" ref="J6:J13" si="0">+I6*1.25</f>
        <v>299429.65000000002</v>
      </c>
    </row>
    <row r="7" spans="1:10" x14ac:dyDescent="0.25">
      <c r="A7" s="194"/>
      <c r="B7" s="195"/>
      <c r="C7" s="195"/>
      <c r="D7" s="195"/>
      <c r="E7" s="203"/>
      <c r="F7" s="195"/>
      <c r="G7" s="195"/>
      <c r="H7" s="187" t="s">
        <v>111</v>
      </c>
      <c r="I7" s="5">
        <v>262259.63</v>
      </c>
      <c r="J7" s="91">
        <f t="shared" si="0"/>
        <v>327824.53749999998</v>
      </c>
    </row>
    <row r="8" spans="1:10" x14ac:dyDescent="0.25">
      <c r="A8" s="196"/>
      <c r="B8" s="197"/>
      <c r="C8" s="197"/>
      <c r="D8" s="197"/>
      <c r="E8" s="273"/>
      <c r="F8" s="197"/>
      <c r="G8" s="197"/>
      <c r="H8" s="211" t="s">
        <v>112</v>
      </c>
      <c r="I8" s="212">
        <v>277403.57</v>
      </c>
      <c r="J8" s="213">
        <f t="shared" si="0"/>
        <v>346754.46250000002</v>
      </c>
    </row>
    <row r="9" spans="1:10" x14ac:dyDescent="0.25">
      <c r="A9" s="205" t="s">
        <v>191</v>
      </c>
      <c r="B9" s="206">
        <v>4</v>
      </c>
      <c r="C9" s="206">
        <v>1969</v>
      </c>
      <c r="D9" s="206" t="s">
        <v>139</v>
      </c>
      <c r="E9" s="272">
        <v>6.2</v>
      </c>
      <c r="F9" s="206">
        <v>144</v>
      </c>
      <c r="G9" s="206" t="s">
        <v>116</v>
      </c>
      <c r="H9" s="3" t="s">
        <v>110</v>
      </c>
      <c r="I9" s="4">
        <v>251133.47</v>
      </c>
      <c r="J9" s="90">
        <f t="shared" si="0"/>
        <v>313916.83750000002</v>
      </c>
    </row>
    <row r="10" spans="1:10" x14ac:dyDescent="0.25">
      <c r="A10" s="194"/>
      <c r="B10" s="195"/>
      <c r="C10" s="195"/>
      <c r="D10" s="195"/>
      <c r="E10" s="203"/>
      <c r="F10" s="195"/>
      <c r="G10" s="195"/>
      <c r="H10" s="187" t="s">
        <v>111</v>
      </c>
      <c r="I10" s="5">
        <v>273849.38</v>
      </c>
      <c r="J10" s="91">
        <f t="shared" si="0"/>
        <v>342311.72499999998</v>
      </c>
    </row>
    <row r="11" spans="1:10" x14ac:dyDescent="0.25">
      <c r="A11" s="196"/>
      <c r="B11" s="197"/>
      <c r="C11" s="197"/>
      <c r="D11" s="197"/>
      <c r="E11" s="273"/>
      <c r="F11" s="197"/>
      <c r="G11" s="197"/>
      <c r="H11" s="211" t="s">
        <v>112</v>
      </c>
      <c r="I11" s="212">
        <v>288993.32</v>
      </c>
      <c r="J11" s="213">
        <f t="shared" si="0"/>
        <v>361241.65</v>
      </c>
    </row>
    <row r="12" spans="1:10" x14ac:dyDescent="0.25">
      <c r="A12" s="205" t="s">
        <v>192</v>
      </c>
      <c r="B12" s="206">
        <v>4</v>
      </c>
      <c r="C12" s="206">
        <v>1969</v>
      </c>
      <c r="D12" s="206" t="s">
        <v>193</v>
      </c>
      <c r="E12" s="272">
        <v>6.7</v>
      </c>
      <c r="F12" s="206">
        <v>156</v>
      </c>
      <c r="G12" s="206" t="s">
        <v>116</v>
      </c>
      <c r="H12" s="187" t="s">
        <v>111</v>
      </c>
      <c r="I12" s="5">
        <v>265578.42</v>
      </c>
      <c r="J12" s="91">
        <f t="shared" si="0"/>
        <v>331973.02499999997</v>
      </c>
    </row>
    <row r="13" spans="1:10" x14ac:dyDescent="0.25">
      <c r="A13" s="194"/>
      <c r="B13" s="195"/>
      <c r="C13" s="195"/>
      <c r="D13" s="195"/>
      <c r="E13" s="203"/>
      <c r="F13" s="195"/>
      <c r="G13" s="195"/>
      <c r="H13" s="211" t="s">
        <v>112</v>
      </c>
      <c r="I13" s="212">
        <v>280872.3</v>
      </c>
      <c r="J13" s="213">
        <f t="shared" si="0"/>
        <v>351090.375</v>
      </c>
    </row>
    <row r="14" spans="1:10" x14ac:dyDescent="0.25">
      <c r="A14" s="92" t="s">
        <v>117</v>
      </c>
      <c r="B14" s="9"/>
      <c r="C14" s="9"/>
      <c r="D14" s="9"/>
      <c r="E14" s="10"/>
      <c r="F14" s="10"/>
      <c r="G14" s="10"/>
      <c r="H14" s="9"/>
      <c r="I14" s="11"/>
      <c r="J14" s="160"/>
    </row>
    <row r="15" spans="1:10" x14ac:dyDescent="0.25">
      <c r="A15" s="205" t="s">
        <v>196</v>
      </c>
      <c r="B15" s="206">
        <v>4</v>
      </c>
      <c r="C15" s="206">
        <v>1969</v>
      </c>
      <c r="D15" s="206" t="s">
        <v>197</v>
      </c>
      <c r="E15" s="206">
        <v>4.3</v>
      </c>
      <c r="F15" s="206">
        <v>113</v>
      </c>
      <c r="G15" s="206" t="s">
        <v>116</v>
      </c>
      <c r="H15" s="3" t="s">
        <v>110</v>
      </c>
      <c r="I15" s="4">
        <v>236822.16800000001</v>
      </c>
      <c r="J15" s="90">
        <f>+I15*1.25</f>
        <v>296027.71000000002</v>
      </c>
    </row>
    <row r="16" spans="1:10" x14ac:dyDescent="0.25">
      <c r="A16" s="194"/>
      <c r="B16" s="195"/>
      <c r="C16" s="195"/>
      <c r="D16" s="195"/>
      <c r="E16" s="195"/>
      <c r="F16" s="195"/>
      <c r="G16" s="195"/>
      <c r="H16" s="220" t="s">
        <v>111</v>
      </c>
      <c r="I16" s="5">
        <v>259583.06</v>
      </c>
      <c r="J16" s="91">
        <f t="shared" ref="J16:J20" si="1">+I16*1.25</f>
        <v>324478.82500000001</v>
      </c>
    </row>
    <row r="17" spans="1:10" x14ac:dyDescent="0.25">
      <c r="A17" s="194"/>
      <c r="B17" s="195"/>
      <c r="C17" s="195"/>
      <c r="D17" s="195"/>
      <c r="E17" s="195"/>
      <c r="F17" s="195"/>
      <c r="G17" s="195"/>
      <c r="H17" s="187" t="s">
        <v>112</v>
      </c>
      <c r="I17" s="5">
        <v>274756.98800000001</v>
      </c>
      <c r="J17" s="91">
        <f t="shared" si="1"/>
        <v>343446.23499999999</v>
      </c>
    </row>
    <row r="18" spans="1:10" x14ac:dyDescent="0.25">
      <c r="A18" s="205" t="s">
        <v>199</v>
      </c>
      <c r="B18" s="206">
        <v>4</v>
      </c>
      <c r="C18" s="206">
        <v>1969</v>
      </c>
      <c r="D18" s="206" t="s">
        <v>197</v>
      </c>
      <c r="E18" s="206">
        <v>4.5</v>
      </c>
      <c r="F18" s="206">
        <v>118</v>
      </c>
      <c r="G18" s="206" t="s">
        <v>116</v>
      </c>
      <c r="H18" s="3" t="s">
        <v>110</v>
      </c>
      <c r="I18" s="4">
        <v>248434.86800000002</v>
      </c>
      <c r="J18" s="90">
        <f t="shared" si="1"/>
        <v>310543.58500000002</v>
      </c>
    </row>
    <row r="19" spans="1:10" x14ac:dyDescent="0.25">
      <c r="A19" s="194"/>
      <c r="B19" s="195"/>
      <c r="C19" s="195"/>
      <c r="D19" s="195"/>
      <c r="E19" s="195"/>
      <c r="F19" s="195"/>
      <c r="G19" s="195"/>
      <c r="H19" s="220" t="s">
        <v>111</v>
      </c>
      <c r="I19" s="5">
        <v>271195.76</v>
      </c>
      <c r="J19" s="91">
        <f t="shared" si="1"/>
        <v>338994.7</v>
      </c>
    </row>
    <row r="20" spans="1:10" x14ac:dyDescent="0.25">
      <c r="A20" s="194"/>
      <c r="B20" s="195"/>
      <c r="C20" s="195"/>
      <c r="D20" s="195"/>
      <c r="E20" s="195"/>
      <c r="F20" s="195"/>
      <c r="G20" s="195"/>
      <c r="H20" s="187" t="s">
        <v>112</v>
      </c>
      <c r="I20" s="5">
        <v>286369.68800000002</v>
      </c>
      <c r="J20" s="91">
        <f t="shared" si="1"/>
        <v>357962.11000000004</v>
      </c>
    </row>
    <row r="21" spans="1:10" x14ac:dyDescent="0.25">
      <c r="A21" s="205" t="s">
        <v>200</v>
      </c>
      <c r="B21" s="206">
        <v>4</v>
      </c>
      <c r="C21" s="206">
        <v>1969</v>
      </c>
      <c r="D21" s="206" t="s">
        <v>201</v>
      </c>
      <c r="E21" s="206">
        <v>4.3</v>
      </c>
      <c r="F21" s="206">
        <v>113</v>
      </c>
      <c r="G21" s="206" t="s">
        <v>116</v>
      </c>
      <c r="H21" s="3" t="s">
        <v>110</v>
      </c>
      <c r="I21" s="4">
        <v>244232.03200000001</v>
      </c>
      <c r="J21" s="90">
        <f>+I21*1.25</f>
        <v>305290.04000000004</v>
      </c>
    </row>
    <row r="22" spans="1:10" x14ac:dyDescent="0.25">
      <c r="A22" s="194"/>
      <c r="B22" s="195"/>
      <c r="C22" s="195"/>
      <c r="D22" s="195"/>
      <c r="E22" s="195"/>
      <c r="F22" s="195"/>
      <c r="G22" s="195"/>
      <c r="H22" s="220" t="s">
        <v>111</v>
      </c>
      <c r="I22" s="5">
        <v>266992.924</v>
      </c>
      <c r="J22" s="91">
        <f>+I22*1.25</f>
        <v>333741.15500000003</v>
      </c>
    </row>
    <row r="23" spans="1:10" x14ac:dyDescent="0.25">
      <c r="A23" s="196"/>
      <c r="B23" s="197"/>
      <c r="C23" s="197"/>
      <c r="D23" s="197"/>
      <c r="E23" s="197"/>
      <c r="F23" s="197"/>
      <c r="G23" s="197"/>
      <c r="H23" s="211" t="s">
        <v>112</v>
      </c>
      <c r="I23" s="212">
        <v>282166.85200000001</v>
      </c>
      <c r="J23" s="213">
        <f t="shared" ref="J23" si="2">+I23*1.25</f>
        <v>352708.565</v>
      </c>
    </row>
    <row r="24" spans="1:10" x14ac:dyDescent="0.25">
      <c r="A24" s="205" t="s">
        <v>203</v>
      </c>
      <c r="B24" s="206">
        <v>4</v>
      </c>
      <c r="C24" s="206">
        <v>1969</v>
      </c>
      <c r="D24" s="206" t="s">
        <v>201</v>
      </c>
      <c r="E24" s="206">
        <v>4.5</v>
      </c>
      <c r="F24" s="206">
        <v>118</v>
      </c>
      <c r="G24" s="206" t="s">
        <v>116</v>
      </c>
      <c r="H24" s="3" t="s">
        <v>110</v>
      </c>
      <c r="I24" s="4">
        <v>255844.73199999999</v>
      </c>
      <c r="J24" s="90">
        <f>+I24*1.25</f>
        <v>319805.91499999998</v>
      </c>
    </row>
    <row r="25" spans="1:10" x14ac:dyDescent="0.25">
      <c r="A25" s="194"/>
      <c r="B25" s="195"/>
      <c r="C25" s="195"/>
      <c r="D25" s="195"/>
      <c r="E25" s="195"/>
      <c r="F25" s="195"/>
      <c r="G25" s="195"/>
      <c r="H25" s="220" t="s">
        <v>111</v>
      </c>
      <c r="I25" s="5">
        <v>278605.62400000001</v>
      </c>
      <c r="J25" s="91">
        <f>+I25*1.25</f>
        <v>348257.03</v>
      </c>
    </row>
    <row r="26" spans="1:10" x14ac:dyDescent="0.25">
      <c r="A26" s="196"/>
      <c r="B26" s="197"/>
      <c r="C26" s="197"/>
      <c r="D26" s="197"/>
      <c r="E26" s="197"/>
      <c r="F26" s="197"/>
      <c r="G26" s="197"/>
      <c r="H26" s="211" t="s">
        <v>112</v>
      </c>
      <c r="I26" s="212">
        <v>293779.55200000003</v>
      </c>
      <c r="J26" s="213">
        <f t="shared" ref="J26" si="3">+I26*1.25</f>
        <v>367224.44000000006</v>
      </c>
    </row>
    <row r="27" spans="1:10" x14ac:dyDescent="0.25">
      <c r="A27" s="205" t="s">
        <v>12</v>
      </c>
      <c r="B27" s="206">
        <v>4</v>
      </c>
      <c r="C27" s="206">
        <v>1969</v>
      </c>
      <c r="D27" s="206" t="s">
        <v>205</v>
      </c>
      <c r="E27" s="272">
        <v>4.3</v>
      </c>
      <c r="F27" s="206">
        <v>114</v>
      </c>
      <c r="G27" s="206" t="s">
        <v>116</v>
      </c>
      <c r="H27" s="3" t="s">
        <v>110</v>
      </c>
      <c r="I27" s="4">
        <v>254507.88</v>
      </c>
      <c r="J27" s="90">
        <f>+I27*1.25</f>
        <v>318134.84999999998</v>
      </c>
    </row>
    <row r="28" spans="1:10" x14ac:dyDescent="0.25">
      <c r="A28" s="194"/>
      <c r="B28" s="195"/>
      <c r="C28" s="195"/>
      <c r="D28" s="195"/>
      <c r="E28" s="203"/>
      <c r="F28" s="195"/>
      <c r="G28" s="195"/>
      <c r="H28" s="220" t="s">
        <v>111</v>
      </c>
      <c r="I28" s="5">
        <v>276025.02399999998</v>
      </c>
      <c r="J28" s="91">
        <f>+I28*1.25</f>
        <v>345031.27999999997</v>
      </c>
    </row>
    <row r="29" spans="1:10" x14ac:dyDescent="0.25">
      <c r="A29" s="194"/>
      <c r="B29" s="195"/>
      <c r="C29" s="195"/>
      <c r="D29" s="195"/>
      <c r="E29" s="203"/>
      <c r="F29" s="195"/>
      <c r="G29" s="195"/>
      <c r="H29" s="187" t="s">
        <v>112</v>
      </c>
      <c r="I29" s="5">
        <v>291143.29200000002</v>
      </c>
      <c r="J29" s="91">
        <f t="shared" ref="J29" si="4">+I29*1.25</f>
        <v>363929.11499999999</v>
      </c>
    </row>
    <row r="30" spans="1:10" x14ac:dyDescent="0.25">
      <c r="A30" s="205" t="s">
        <v>13</v>
      </c>
      <c r="B30" s="206">
        <v>4</v>
      </c>
      <c r="C30" s="206">
        <v>1969</v>
      </c>
      <c r="D30" s="206" t="s">
        <v>205</v>
      </c>
      <c r="E30" s="206">
        <v>4.7</v>
      </c>
      <c r="F30" s="206">
        <v>122</v>
      </c>
      <c r="G30" s="206" t="s">
        <v>116</v>
      </c>
      <c r="H30" s="3" t="s">
        <v>110</v>
      </c>
      <c r="I30" s="4">
        <v>266120.58</v>
      </c>
      <c r="J30" s="90">
        <f>+I30*1.25</f>
        <v>332650.72500000003</v>
      </c>
    </row>
    <row r="31" spans="1:10" x14ac:dyDescent="0.25">
      <c r="A31" s="194"/>
      <c r="B31" s="195"/>
      <c r="C31" s="195"/>
      <c r="D31" s="195"/>
      <c r="E31" s="195"/>
      <c r="F31" s="195"/>
      <c r="G31" s="195"/>
      <c r="H31" s="220" t="s">
        <v>111</v>
      </c>
      <c r="I31" s="5">
        <v>287597.24400000001</v>
      </c>
      <c r="J31" s="91">
        <f t="shared" ref="J31:J32" si="5">+I31*1.25</f>
        <v>359496.55499999999</v>
      </c>
    </row>
    <row r="32" spans="1:10" x14ac:dyDescent="0.25">
      <c r="A32" s="194"/>
      <c r="B32" s="195"/>
      <c r="C32" s="195"/>
      <c r="D32" s="195"/>
      <c r="E32" s="195"/>
      <c r="F32" s="195"/>
      <c r="G32" s="195"/>
      <c r="H32" s="187" t="s">
        <v>112</v>
      </c>
      <c r="I32" s="5">
        <v>302704.38</v>
      </c>
      <c r="J32" s="91">
        <f t="shared" si="5"/>
        <v>378380.47499999998</v>
      </c>
    </row>
    <row r="33" spans="1:10" x14ac:dyDescent="0.25">
      <c r="A33" s="205" t="s">
        <v>181</v>
      </c>
      <c r="B33" s="206">
        <v>5</v>
      </c>
      <c r="C33" s="206">
        <v>2400</v>
      </c>
      <c r="D33" s="206" t="s">
        <v>205</v>
      </c>
      <c r="E33" s="206">
        <v>5.9</v>
      </c>
      <c r="F33" s="206">
        <v>156</v>
      </c>
      <c r="G33" s="206" t="s">
        <v>116</v>
      </c>
      <c r="H33" s="3" t="s">
        <v>110</v>
      </c>
      <c r="I33" s="4">
        <v>258208.764</v>
      </c>
      <c r="J33" s="90">
        <f>+I33*1.25</f>
        <v>322760.95500000002</v>
      </c>
    </row>
    <row r="34" spans="1:10" x14ac:dyDescent="0.25">
      <c r="A34" s="194"/>
      <c r="B34" s="195"/>
      <c r="C34" s="195"/>
      <c r="D34" s="195"/>
      <c r="E34" s="195"/>
      <c r="F34" s="195"/>
      <c r="G34" s="195"/>
      <c r="H34" s="220" t="s">
        <v>111</v>
      </c>
      <c r="I34" s="5">
        <v>280969.65600000002</v>
      </c>
      <c r="J34" s="91">
        <f>+I34*1.25</f>
        <v>351212.07</v>
      </c>
    </row>
    <row r="35" spans="1:10" x14ac:dyDescent="0.25">
      <c r="A35" s="196"/>
      <c r="B35" s="197"/>
      <c r="C35" s="197"/>
      <c r="D35" s="197"/>
      <c r="E35" s="197"/>
      <c r="F35" s="197"/>
      <c r="G35" s="197"/>
      <c r="H35" s="211" t="s">
        <v>112</v>
      </c>
      <c r="I35" s="212">
        <v>296143.58400000003</v>
      </c>
      <c r="J35" s="213">
        <f t="shared" ref="J35" si="6">+I35*1.25</f>
        <v>370179.48000000004</v>
      </c>
    </row>
    <row r="37" spans="1:10" x14ac:dyDescent="0.25">
      <c r="A37" t="s">
        <v>236</v>
      </c>
    </row>
  </sheetData>
  <mergeCells count="76">
    <mergeCell ref="G30:G32"/>
    <mergeCell ref="A33:A35"/>
    <mergeCell ref="B33:B35"/>
    <mergeCell ref="C33:C35"/>
    <mergeCell ref="D33:D35"/>
    <mergeCell ref="E33:E35"/>
    <mergeCell ref="F33:F35"/>
    <mergeCell ref="G33:G35"/>
    <mergeCell ref="A30:A32"/>
    <mergeCell ref="B30:B32"/>
    <mergeCell ref="C30:C32"/>
    <mergeCell ref="D30:D32"/>
    <mergeCell ref="E30:E32"/>
    <mergeCell ref="F30:F32"/>
    <mergeCell ref="G24:G26"/>
    <mergeCell ref="A27:A29"/>
    <mergeCell ref="B27:B29"/>
    <mergeCell ref="C27:C29"/>
    <mergeCell ref="D27:D29"/>
    <mergeCell ref="E27:E29"/>
    <mergeCell ref="F27:F29"/>
    <mergeCell ref="G27:G29"/>
    <mergeCell ref="A24:A26"/>
    <mergeCell ref="B24:B26"/>
    <mergeCell ref="C24:C26"/>
    <mergeCell ref="D24:D26"/>
    <mergeCell ref="E24:E26"/>
    <mergeCell ref="F24:F26"/>
    <mergeCell ref="G18:G20"/>
    <mergeCell ref="A21:A23"/>
    <mergeCell ref="B21:B23"/>
    <mergeCell ref="C21:C23"/>
    <mergeCell ref="D21:D23"/>
    <mergeCell ref="E21:E23"/>
    <mergeCell ref="F21:F23"/>
    <mergeCell ref="G21:G23"/>
    <mergeCell ref="A18:A20"/>
    <mergeCell ref="B18:B20"/>
    <mergeCell ref="C18:C20"/>
    <mergeCell ref="D18:D20"/>
    <mergeCell ref="E18:E20"/>
    <mergeCell ref="F18:F20"/>
    <mergeCell ref="G12:G13"/>
    <mergeCell ref="A15:A17"/>
    <mergeCell ref="B15:B17"/>
    <mergeCell ref="C15:C17"/>
    <mergeCell ref="D15:D17"/>
    <mergeCell ref="E15:E17"/>
    <mergeCell ref="F15:F17"/>
    <mergeCell ref="G15:G17"/>
    <mergeCell ref="A12:A13"/>
    <mergeCell ref="B12:B13"/>
    <mergeCell ref="C12:C13"/>
    <mergeCell ref="D12:D13"/>
    <mergeCell ref="E12:E13"/>
    <mergeCell ref="F12:F13"/>
    <mergeCell ref="G6:G8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6:F8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59.7109375" style="12" customWidth="1"/>
    <col min="3" max="3" width="34.42578125" style="14" hidden="1" customWidth="1"/>
    <col min="4" max="4" width="27.42578125" style="12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390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100"/>
      <c r="D5" s="3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x14ac:dyDescent="0.25">
      <c r="A6" s="291">
        <v>10</v>
      </c>
      <c r="B6" s="35" t="s">
        <v>29</v>
      </c>
      <c r="C6" s="105">
        <v>434.28</v>
      </c>
      <c r="D6" s="229">
        <f>C6*7.65</f>
        <v>3322.2419999999997</v>
      </c>
      <c r="E6" s="51">
        <f>ROUNDUP(D6,0)</f>
        <v>3323</v>
      </c>
      <c r="F6" s="68">
        <f>+E6*1.25</f>
        <v>4153.75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x14ac:dyDescent="0.25">
      <c r="A7" s="83">
        <v>11</v>
      </c>
      <c r="B7" s="36" t="s">
        <v>30</v>
      </c>
      <c r="C7" s="101">
        <v>308.82133333333331</v>
      </c>
      <c r="D7" s="229">
        <f t="shared" ref="D7:D62" si="0">C7*7.65</f>
        <v>2362.4832000000001</v>
      </c>
      <c r="E7" s="51">
        <f t="shared" ref="E7:E62" si="1">ROUNDUP(D7,0)</f>
        <v>2363</v>
      </c>
      <c r="F7" s="68">
        <f t="shared" ref="F7:F62" si="2">+E7*1.25</f>
        <v>2953.75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83">
        <v>21</v>
      </c>
      <c r="B8" s="36" t="s">
        <v>391</v>
      </c>
      <c r="C8" s="101">
        <v>482.5333333333333</v>
      </c>
      <c r="D8" s="229">
        <f t="shared" si="0"/>
        <v>3691.38</v>
      </c>
      <c r="E8" s="51">
        <f t="shared" si="1"/>
        <v>3692</v>
      </c>
      <c r="F8" s="68">
        <f t="shared" si="2"/>
        <v>4615</v>
      </c>
      <c r="G8" s="31"/>
      <c r="H8" s="147"/>
      <c r="I8" s="147"/>
      <c r="J8" s="147"/>
      <c r="K8" s="148"/>
      <c r="L8" s="147"/>
      <c r="M8" s="148"/>
      <c r="N8" s="147"/>
      <c r="O8" s="147"/>
      <c r="P8" s="147"/>
      <c r="Q8" s="147"/>
      <c r="R8" s="147"/>
      <c r="S8" s="147"/>
    </row>
    <row r="9" spans="1:19" s="16" customFormat="1" x14ac:dyDescent="0.25">
      <c r="A9" s="67">
        <v>26</v>
      </c>
      <c r="B9" s="36" t="s">
        <v>31</v>
      </c>
      <c r="C9" s="101">
        <v>414.97866666666664</v>
      </c>
      <c r="D9" s="229">
        <f t="shared" si="0"/>
        <v>3174.5868</v>
      </c>
      <c r="E9" s="51">
        <f t="shared" si="1"/>
        <v>3175</v>
      </c>
      <c r="F9" s="68">
        <f t="shared" si="2"/>
        <v>3968.75</v>
      </c>
      <c r="G9" s="31"/>
      <c r="H9" s="174"/>
      <c r="I9" s="174"/>
      <c r="J9" s="174"/>
      <c r="K9" s="176"/>
      <c r="L9" s="174"/>
      <c r="M9" s="176"/>
      <c r="N9" s="175"/>
      <c r="O9" s="175"/>
      <c r="P9" s="175"/>
      <c r="Q9" s="175"/>
      <c r="R9" s="175"/>
      <c r="S9" s="175"/>
    </row>
    <row r="10" spans="1:19" s="16" customFormat="1" x14ac:dyDescent="0.25">
      <c r="A10" s="67">
        <v>30</v>
      </c>
      <c r="B10" s="37" t="s">
        <v>32</v>
      </c>
      <c r="C10" s="102">
        <v>945.76533333333327</v>
      </c>
      <c r="D10" s="229">
        <f t="shared" si="0"/>
        <v>7235.1048000000001</v>
      </c>
      <c r="E10" s="51">
        <f t="shared" si="1"/>
        <v>7236</v>
      </c>
      <c r="F10" s="68">
        <f t="shared" si="2"/>
        <v>9045</v>
      </c>
      <c r="G10" s="31"/>
      <c r="H10" s="174"/>
      <c r="I10" s="174"/>
      <c r="J10" s="174"/>
      <c r="K10" s="176"/>
      <c r="L10" s="174"/>
      <c r="M10" s="176"/>
      <c r="N10" s="174"/>
      <c r="O10" s="176"/>
      <c r="P10" s="174"/>
      <c r="Q10" s="176"/>
      <c r="R10" s="174"/>
      <c r="S10" s="176"/>
    </row>
    <row r="11" spans="1:19" s="16" customFormat="1" x14ac:dyDescent="0.25">
      <c r="A11" s="83">
        <v>39</v>
      </c>
      <c r="B11" s="36" t="s">
        <v>126</v>
      </c>
      <c r="C11" s="101">
        <v>270.21866666666665</v>
      </c>
      <c r="D11" s="229">
        <f t="shared" si="0"/>
        <v>2067.1727999999998</v>
      </c>
      <c r="E11" s="51">
        <f t="shared" si="1"/>
        <v>2068</v>
      </c>
      <c r="F11" s="68">
        <f t="shared" si="2"/>
        <v>2585</v>
      </c>
      <c r="G11" s="31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</row>
    <row r="12" spans="1:19" s="16" customFormat="1" x14ac:dyDescent="0.25">
      <c r="A12" s="83">
        <v>41</v>
      </c>
      <c r="B12" s="36" t="s">
        <v>392</v>
      </c>
      <c r="C12" s="101">
        <v>106.15733333333333</v>
      </c>
      <c r="D12" s="229">
        <f t="shared" si="0"/>
        <v>812.10360000000003</v>
      </c>
      <c r="E12" s="51">
        <f t="shared" si="1"/>
        <v>813</v>
      </c>
      <c r="F12" s="68">
        <f t="shared" si="2"/>
        <v>1016.25</v>
      </c>
      <c r="G12" s="31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</row>
    <row r="13" spans="1:19" s="16" customFormat="1" x14ac:dyDescent="0.25">
      <c r="A13" s="83">
        <v>47</v>
      </c>
      <c r="B13" s="36" t="s">
        <v>33</v>
      </c>
      <c r="C13" s="101">
        <v>694.84799999999984</v>
      </c>
      <c r="D13" s="229">
        <f t="shared" si="0"/>
        <v>5315.587199999999</v>
      </c>
      <c r="E13" s="51">
        <f t="shared" si="1"/>
        <v>5316</v>
      </c>
      <c r="F13" s="68">
        <f t="shared" si="2"/>
        <v>6645</v>
      </c>
      <c r="G13" s="31"/>
      <c r="H13" s="174"/>
      <c r="I13" s="174"/>
      <c r="J13" s="174"/>
      <c r="K13" s="176"/>
      <c r="L13" s="175"/>
      <c r="M13" s="175"/>
      <c r="N13" s="174"/>
      <c r="O13" s="174"/>
      <c r="P13" s="174"/>
      <c r="Q13" s="174"/>
      <c r="R13" s="175"/>
      <c r="S13" s="175"/>
    </row>
    <row r="14" spans="1:19" s="16" customFormat="1" x14ac:dyDescent="0.25">
      <c r="A14" s="67">
        <v>65</v>
      </c>
      <c r="B14" s="36" t="s">
        <v>18</v>
      </c>
      <c r="C14" s="101">
        <v>260.56799999999998</v>
      </c>
      <c r="D14" s="229">
        <f t="shared" si="0"/>
        <v>1993.3452</v>
      </c>
      <c r="E14" s="51">
        <f t="shared" si="1"/>
        <v>1994</v>
      </c>
      <c r="F14" s="68">
        <f t="shared" si="2"/>
        <v>2492.5</v>
      </c>
      <c r="G14" s="31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19" s="16" customFormat="1" x14ac:dyDescent="0.25">
      <c r="A15" s="67">
        <v>114</v>
      </c>
      <c r="B15" s="36" t="s">
        <v>36</v>
      </c>
      <c r="C15" s="101">
        <v>86.85599999999998</v>
      </c>
      <c r="D15" s="229">
        <f t="shared" si="0"/>
        <v>664.44839999999988</v>
      </c>
      <c r="E15" s="51">
        <f t="shared" si="1"/>
        <v>665</v>
      </c>
      <c r="F15" s="68">
        <f t="shared" si="2"/>
        <v>831.25</v>
      </c>
      <c r="G15" s="32"/>
      <c r="H15" s="174"/>
      <c r="I15" s="174"/>
      <c r="J15" s="174"/>
      <c r="K15" s="176"/>
      <c r="L15" s="174"/>
      <c r="M15" s="176"/>
      <c r="N15" s="174"/>
      <c r="O15" s="176"/>
      <c r="P15" s="174"/>
      <c r="Q15" s="176"/>
      <c r="R15" s="174"/>
      <c r="S15" s="176"/>
    </row>
    <row r="16" spans="1:19" s="16" customFormat="1" x14ac:dyDescent="0.25">
      <c r="A16" s="67">
        <v>115</v>
      </c>
      <c r="B16" s="36" t="s">
        <v>393</v>
      </c>
      <c r="C16" s="101">
        <v>414.97866666666664</v>
      </c>
      <c r="D16" s="229">
        <f t="shared" si="0"/>
        <v>3174.5868</v>
      </c>
      <c r="E16" s="51">
        <f t="shared" si="1"/>
        <v>3175</v>
      </c>
      <c r="F16" s="68">
        <f t="shared" si="2"/>
        <v>3968.75</v>
      </c>
      <c r="G16" s="32"/>
      <c r="H16" s="147"/>
      <c r="I16" s="147"/>
      <c r="J16" s="147"/>
      <c r="K16" s="148"/>
      <c r="L16" s="147"/>
      <c r="M16" s="148"/>
      <c r="N16" s="147"/>
      <c r="O16" s="148"/>
      <c r="P16" s="147"/>
      <c r="Q16" s="148"/>
      <c r="R16" s="147"/>
      <c r="S16" s="148"/>
    </row>
    <row r="17" spans="1:20" s="16" customFormat="1" ht="15" customHeight="1" x14ac:dyDescent="0.25">
      <c r="A17" s="83">
        <v>140</v>
      </c>
      <c r="B17" s="36" t="s">
        <v>37</v>
      </c>
      <c r="C17" s="101">
        <v>482.5333333333333</v>
      </c>
      <c r="D17" s="229">
        <f t="shared" si="0"/>
        <v>3691.38</v>
      </c>
      <c r="E17" s="51">
        <f t="shared" si="1"/>
        <v>3692</v>
      </c>
      <c r="F17" s="68">
        <f t="shared" si="2"/>
        <v>4615</v>
      </c>
      <c r="G17" s="32"/>
      <c r="H17" s="174"/>
      <c r="I17" s="176"/>
      <c r="J17" s="174"/>
      <c r="K17" s="176"/>
      <c r="L17" s="174"/>
      <c r="M17" s="176"/>
      <c r="N17" s="174"/>
      <c r="O17" s="176"/>
      <c r="P17" s="174"/>
      <c r="Q17" s="176"/>
      <c r="R17" s="174"/>
      <c r="S17" s="176"/>
      <c r="T17" s="149"/>
    </row>
    <row r="18" spans="1:20" s="16" customFormat="1" ht="15" customHeight="1" x14ac:dyDescent="0.25">
      <c r="A18" s="67">
        <v>145</v>
      </c>
      <c r="B18" s="37" t="s">
        <v>38</v>
      </c>
      <c r="C18" s="102">
        <v>19.301333333333332</v>
      </c>
      <c r="D18" s="229">
        <f t="shared" si="0"/>
        <v>147.65520000000001</v>
      </c>
      <c r="E18" s="51">
        <f t="shared" si="1"/>
        <v>148</v>
      </c>
      <c r="F18" s="68">
        <f t="shared" si="2"/>
        <v>185</v>
      </c>
      <c r="G18" s="31"/>
      <c r="H18" s="174"/>
      <c r="I18" s="174"/>
      <c r="J18" s="174"/>
      <c r="K18" s="176"/>
      <c r="L18" s="174"/>
      <c r="M18" s="176"/>
      <c r="N18" s="174"/>
      <c r="O18" s="176"/>
      <c r="P18" s="174"/>
      <c r="Q18" s="176"/>
      <c r="R18" s="174"/>
      <c r="S18" s="176"/>
    </row>
    <row r="19" spans="1:20" s="16" customFormat="1" ht="15" customHeight="1" x14ac:dyDescent="0.25">
      <c r="A19" s="83">
        <v>165</v>
      </c>
      <c r="B19" s="36" t="s">
        <v>140</v>
      </c>
      <c r="C19" s="101">
        <v>48.25333333333333</v>
      </c>
      <c r="D19" s="229">
        <f t="shared" si="0"/>
        <v>369.13799999999998</v>
      </c>
      <c r="E19" s="51">
        <f t="shared" si="1"/>
        <v>370</v>
      </c>
      <c r="F19" s="68">
        <f t="shared" si="2"/>
        <v>462.5</v>
      </c>
      <c r="G19" s="31"/>
      <c r="H19" s="174"/>
      <c r="I19" s="174"/>
      <c r="J19" s="175"/>
      <c r="K19" s="175"/>
      <c r="L19" s="175"/>
      <c r="M19" s="175"/>
      <c r="N19" s="174"/>
      <c r="O19" s="174"/>
      <c r="P19" s="175"/>
      <c r="Q19" s="175"/>
      <c r="R19" s="175"/>
      <c r="S19" s="175"/>
    </row>
    <row r="20" spans="1:20" s="16" customFormat="1" ht="15" customHeight="1" x14ac:dyDescent="0.25">
      <c r="A20" s="83">
        <v>167</v>
      </c>
      <c r="B20" s="36" t="s">
        <v>22</v>
      </c>
      <c r="C20" s="101">
        <v>241.26666666666665</v>
      </c>
      <c r="D20" s="229">
        <f t="shared" si="0"/>
        <v>1845.69</v>
      </c>
      <c r="E20" s="51">
        <f t="shared" si="1"/>
        <v>1846</v>
      </c>
      <c r="F20" s="68">
        <f t="shared" si="2"/>
        <v>2307.5</v>
      </c>
      <c r="G20" s="31"/>
      <c r="H20" s="147"/>
      <c r="I20" s="147"/>
      <c r="J20" s="149"/>
      <c r="K20" s="149"/>
      <c r="L20" s="149"/>
      <c r="M20" s="149"/>
      <c r="N20" s="147"/>
      <c r="O20" s="147"/>
      <c r="P20" s="149"/>
      <c r="Q20" s="149"/>
      <c r="R20" s="149"/>
      <c r="S20" s="149"/>
    </row>
    <row r="21" spans="1:20" s="16" customFormat="1" ht="15" customHeight="1" x14ac:dyDescent="0.25">
      <c r="A21" s="83">
        <v>168</v>
      </c>
      <c r="B21" s="36" t="s">
        <v>394</v>
      </c>
      <c r="C21" s="101">
        <v>173.71199999999996</v>
      </c>
      <c r="D21" s="229">
        <f t="shared" si="0"/>
        <v>1328.8967999999998</v>
      </c>
      <c r="E21" s="51">
        <f t="shared" si="1"/>
        <v>1329</v>
      </c>
      <c r="F21" s="68">
        <f t="shared" si="2"/>
        <v>1661.25</v>
      </c>
      <c r="G21" s="31"/>
      <c r="H21" s="147"/>
      <c r="I21" s="147"/>
      <c r="J21" s="149"/>
      <c r="K21" s="149"/>
      <c r="L21" s="149"/>
      <c r="M21" s="149"/>
      <c r="N21" s="147"/>
      <c r="O21" s="147"/>
      <c r="P21" s="149"/>
      <c r="Q21" s="149"/>
      <c r="R21" s="149"/>
      <c r="S21" s="149"/>
    </row>
    <row r="22" spans="1:20" s="16" customFormat="1" ht="15" customHeight="1" x14ac:dyDescent="0.25">
      <c r="A22" s="83">
        <v>171</v>
      </c>
      <c r="B22" s="36" t="s">
        <v>41</v>
      </c>
      <c r="C22" s="101">
        <v>202.66399999999999</v>
      </c>
      <c r="D22" s="229">
        <f t="shared" si="0"/>
        <v>1550.3796</v>
      </c>
      <c r="E22" s="51">
        <f t="shared" si="1"/>
        <v>1551</v>
      </c>
      <c r="F22" s="68">
        <f t="shared" si="2"/>
        <v>1938.75</v>
      </c>
      <c r="G22" s="31"/>
      <c r="H22" s="174"/>
      <c r="I22" s="174"/>
      <c r="J22" s="174"/>
      <c r="K22" s="176"/>
      <c r="L22" s="174"/>
      <c r="M22" s="176"/>
      <c r="N22" s="174"/>
      <c r="O22" s="176"/>
      <c r="P22" s="174"/>
      <c r="Q22" s="176"/>
      <c r="R22" s="174"/>
      <c r="S22" s="176"/>
    </row>
    <row r="23" spans="1:20" s="16" customFormat="1" ht="15" customHeight="1" x14ac:dyDescent="0.25">
      <c r="A23" s="82">
        <v>179</v>
      </c>
      <c r="B23" s="39" t="s">
        <v>128</v>
      </c>
      <c r="C23" s="104">
        <v>366.72533333333331</v>
      </c>
      <c r="D23" s="229">
        <f t="shared" si="0"/>
        <v>2805.4488000000001</v>
      </c>
      <c r="E23" s="51">
        <f t="shared" si="1"/>
        <v>2806</v>
      </c>
      <c r="F23" s="68">
        <f t="shared" si="2"/>
        <v>3507.5</v>
      </c>
      <c r="G23" s="31"/>
      <c r="H23" s="147"/>
      <c r="I23" s="147"/>
      <c r="J23" s="147"/>
      <c r="K23" s="148"/>
      <c r="L23" s="147"/>
      <c r="M23" s="148"/>
      <c r="N23" s="147"/>
      <c r="O23" s="148"/>
      <c r="P23" s="147"/>
      <c r="Q23" s="148"/>
      <c r="R23" s="147"/>
      <c r="S23" s="148"/>
    </row>
    <row r="24" spans="1:20" s="16" customFormat="1" ht="15" customHeight="1" x14ac:dyDescent="0.25">
      <c r="A24" s="67">
        <v>236</v>
      </c>
      <c r="B24" s="36" t="s">
        <v>42</v>
      </c>
      <c r="C24" s="101">
        <v>588.69066666666663</v>
      </c>
      <c r="D24" s="229">
        <f t="shared" si="0"/>
        <v>4503.4835999999996</v>
      </c>
      <c r="E24" s="51">
        <f t="shared" si="1"/>
        <v>4504</v>
      </c>
      <c r="F24" s="68">
        <f t="shared" si="2"/>
        <v>5630</v>
      </c>
      <c r="G24" s="31"/>
      <c r="H24" s="174"/>
      <c r="I24" s="174"/>
      <c r="J24" s="174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20" s="16" customFormat="1" ht="15" customHeight="1" x14ac:dyDescent="0.25">
      <c r="A25" s="67">
        <v>273</v>
      </c>
      <c r="B25" s="37" t="s">
        <v>43</v>
      </c>
      <c r="C25" s="102">
        <v>1235.2853333333333</v>
      </c>
      <c r="D25" s="229">
        <f t="shared" si="0"/>
        <v>9449.9328000000005</v>
      </c>
      <c r="E25" s="51">
        <f t="shared" si="1"/>
        <v>9450</v>
      </c>
      <c r="F25" s="68">
        <f t="shared" si="2"/>
        <v>11812.5</v>
      </c>
      <c r="G25" s="31"/>
      <c r="H25" s="174"/>
      <c r="I25" s="174"/>
      <c r="J25" s="174"/>
      <c r="K25" s="176"/>
      <c r="L25" s="174"/>
      <c r="M25" s="176"/>
      <c r="N25" s="174"/>
      <c r="O25" s="176"/>
      <c r="P25" s="174"/>
      <c r="Q25" s="176"/>
      <c r="R25" s="174"/>
      <c r="S25" s="176"/>
    </row>
    <row r="26" spans="1:20" s="16" customFormat="1" ht="15" customHeight="1" x14ac:dyDescent="0.25">
      <c r="A26" s="67">
        <v>276</v>
      </c>
      <c r="B26" s="37" t="s">
        <v>44</v>
      </c>
      <c r="C26" s="102">
        <v>19.301333333333332</v>
      </c>
      <c r="D26" s="229">
        <f t="shared" si="0"/>
        <v>147.65520000000001</v>
      </c>
      <c r="E26" s="51">
        <f t="shared" si="1"/>
        <v>148</v>
      </c>
      <c r="F26" s="68">
        <f t="shared" si="2"/>
        <v>185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20" s="16" customFormat="1" ht="15" customHeight="1" x14ac:dyDescent="0.25">
      <c r="A27" s="83">
        <v>289</v>
      </c>
      <c r="B27" s="36" t="s">
        <v>45</v>
      </c>
      <c r="C27" s="101">
        <v>19.301333333333332</v>
      </c>
      <c r="D27" s="229">
        <f t="shared" si="0"/>
        <v>147.65520000000001</v>
      </c>
      <c r="E27" s="51">
        <f t="shared" si="1"/>
        <v>148</v>
      </c>
      <c r="F27" s="68">
        <f t="shared" si="2"/>
        <v>185</v>
      </c>
      <c r="G27" s="31"/>
      <c r="H27" s="174"/>
      <c r="I27" s="174"/>
      <c r="J27" s="174"/>
      <c r="K27" s="176"/>
      <c r="L27" s="174"/>
      <c r="M27" s="176"/>
      <c r="N27" s="174"/>
      <c r="O27" s="176"/>
      <c r="P27" s="174"/>
      <c r="Q27" s="176"/>
      <c r="R27" s="174"/>
      <c r="S27" s="176"/>
    </row>
    <row r="28" spans="1:20" s="16" customFormat="1" ht="15" customHeight="1" x14ac:dyDescent="0.25">
      <c r="A28" s="83">
        <v>298</v>
      </c>
      <c r="B28" s="36" t="s">
        <v>46</v>
      </c>
      <c r="C28" s="101">
        <v>48.25333333333333</v>
      </c>
      <c r="D28" s="229">
        <f t="shared" si="0"/>
        <v>369.13799999999998</v>
      </c>
      <c r="E28" s="51">
        <f t="shared" si="1"/>
        <v>370</v>
      </c>
      <c r="F28" s="68">
        <f t="shared" si="2"/>
        <v>462.5</v>
      </c>
      <c r="G28" s="31"/>
      <c r="H28" s="174"/>
      <c r="I28" s="174"/>
      <c r="J28" s="174"/>
      <c r="K28" s="176"/>
      <c r="L28" s="174"/>
      <c r="M28" s="176"/>
      <c r="N28" s="174"/>
      <c r="O28" s="174"/>
      <c r="P28" s="174"/>
      <c r="Q28" s="174"/>
      <c r="R28" s="174"/>
      <c r="S28" s="174"/>
    </row>
    <row r="29" spans="1:20" s="16" customFormat="1" ht="15" customHeight="1" x14ac:dyDescent="0.25">
      <c r="A29" s="83">
        <v>308</v>
      </c>
      <c r="B29" s="36" t="s">
        <v>47</v>
      </c>
      <c r="C29" s="101">
        <v>0</v>
      </c>
      <c r="D29" s="229">
        <f t="shared" si="0"/>
        <v>0</v>
      </c>
      <c r="E29" s="51">
        <f t="shared" si="1"/>
        <v>0</v>
      </c>
      <c r="F29" s="68">
        <f t="shared" si="2"/>
        <v>0</v>
      </c>
      <c r="G29" s="31"/>
      <c r="H29" s="174"/>
      <c r="I29" s="174"/>
      <c r="J29" s="174"/>
      <c r="K29" s="176"/>
      <c r="L29" s="174"/>
      <c r="M29" s="176"/>
      <c r="N29" s="174"/>
      <c r="O29" s="174"/>
      <c r="P29" s="174"/>
      <c r="Q29" s="174"/>
      <c r="R29" s="174"/>
      <c r="S29" s="174"/>
    </row>
    <row r="30" spans="1:20" s="16" customFormat="1" ht="15" customHeight="1" x14ac:dyDescent="0.25">
      <c r="A30" s="67">
        <v>312</v>
      </c>
      <c r="B30" s="37" t="s">
        <v>48</v>
      </c>
      <c r="C30" s="102">
        <v>38.602666666666664</v>
      </c>
      <c r="D30" s="229">
        <f t="shared" si="0"/>
        <v>295.31040000000002</v>
      </c>
      <c r="E30" s="51">
        <f t="shared" si="1"/>
        <v>296</v>
      </c>
      <c r="F30" s="68">
        <f t="shared" si="2"/>
        <v>370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67">
        <v>315</v>
      </c>
      <c r="B31" s="36" t="s">
        <v>240</v>
      </c>
      <c r="C31" s="101">
        <v>482.5333333333333</v>
      </c>
      <c r="D31" s="229">
        <f t="shared" si="0"/>
        <v>3691.38</v>
      </c>
      <c r="E31" s="51">
        <f t="shared" si="1"/>
        <v>3692</v>
      </c>
      <c r="F31" s="68">
        <f t="shared" si="2"/>
        <v>4615</v>
      </c>
      <c r="G31" s="32"/>
      <c r="H31" s="174"/>
      <c r="I31" s="174"/>
      <c r="J31" s="174"/>
      <c r="K31" s="176"/>
      <c r="L31" s="175"/>
      <c r="M31" s="175"/>
      <c r="N31" s="174"/>
      <c r="O31" s="176"/>
      <c r="P31" s="174"/>
      <c r="Q31" s="176"/>
      <c r="R31" s="175"/>
      <c r="S31" s="176"/>
    </row>
    <row r="32" spans="1:20" s="16" customFormat="1" ht="15" customHeight="1" x14ac:dyDescent="0.25">
      <c r="A32" s="67">
        <v>322</v>
      </c>
      <c r="B32" s="36" t="s">
        <v>395</v>
      </c>
      <c r="C32" s="101">
        <v>241.26666666666665</v>
      </c>
      <c r="D32" s="229">
        <f t="shared" si="0"/>
        <v>1845.69</v>
      </c>
      <c r="E32" s="51">
        <f t="shared" si="1"/>
        <v>1846</v>
      </c>
      <c r="F32" s="68">
        <f t="shared" si="2"/>
        <v>2307.5</v>
      </c>
      <c r="G32" s="32"/>
      <c r="H32" s="147"/>
      <c r="I32" s="147"/>
      <c r="J32" s="147"/>
      <c r="K32" s="148"/>
      <c r="L32" s="149"/>
      <c r="M32" s="149"/>
      <c r="N32" s="147"/>
      <c r="O32" s="148"/>
      <c r="P32" s="147"/>
      <c r="Q32" s="148"/>
      <c r="R32" s="149"/>
      <c r="S32" s="148"/>
    </row>
    <row r="33" spans="1:19" s="16" customFormat="1" x14ac:dyDescent="0.25">
      <c r="A33" s="83">
        <v>346</v>
      </c>
      <c r="B33" s="36" t="s">
        <v>50</v>
      </c>
      <c r="C33" s="101">
        <v>106.15733333333333</v>
      </c>
      <c r="D33" s="229">
        <f t="shared" si="0"/>
        <v>812.10360000000003</v>
      </c>
      <c r="E33" s="51">
        <f t="shared" si="1"/>
        <v>813</v>
      </c>
      <c r="F33" s="68">
        <f t="shared" si="2"/>
        <v>1016.25</v>
      </c>
      <c r="G33" s="31"/>
      <c r="H33" s="174"/>
      <c r="I33" s="174"/>
      <c r="J33" s="174"/>
      <c r="K33" s="176"/>
      <c r="L33" s="174"/>
      <c r="M33" s="176"/>
      <c r="N33" s="174"/>
      <c r="O33" s="176"/>
      <c r="P33" s="174"/>
      <c r="Q33" s="176"/>
      <c r="R33" s="174"/>
      <c r="S33" s="176"/>
    </row>
    <row r="34" spans="1:19" s="16" customFormat="1" x14ac:dyDescent="0.25">
      <c r="A34" s="83">
        <v>370</v>
      </c>
      <c r="B34" s="36" t="s">
        <v>25</v>
      </c>
      <c r="C34" s="101">
        <v>106.15733333333333</v>
      </c>
      <c r="D34" s="229">
        <f t="shared" si="0"/>
        <v>812.10360000000003</v>
      </c>
      <c r="E34" s="51">
        <f t="shared" si="1"/>
        <v>813</v>
      </c>
      <c r="F34" s="68">
        <f t="shared" si="2"/>
        <v>1016.25</v>
      </c>
      <c r="G34" s="31"/>
      <c r="H34" s="147"/>
      <c r="I34" s="147"/>
      <c r="J34" s="147"/>
      <c r="K34" s="148"/>
      <c r="L34" s="147"/>
      <c r="M34" s="148"/>
      <c r="N34" s="147"/>
      <c r="O34" s="148"/>
      <c r="P34" s="147"/>
      <c r="Q34" s="148"/>
      <c r="R34" s="147"/>
      <c r="S34" s="148"/>
    </row>
    <row r="35" spans="1:19" s="16" customFormat="1" x14ac:dyDescent="0.25">
      <c r="A35" s="83">
        <v>386</v>
      </c>
      <c r="B35" s="36" t="s">
        <v>51</v>
      </c>
      <c r="C35" s="101">
        <v>270.21866666666665</v>
      </c>
      <c r="D35" s="229">
        <f t="shared" si="0"/>
        <v>2067.1727999999998</v>
      </c>
      <c r="E35" s="51">
        <f t="shared" si="1"/>
        <v>2068</v>
      </c>
      <c r="F35" s="68">
        <f t="shared" si="2"/>
        <v>2585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67">
        <v>390</v>
      </c>
      <c r="B36" s="36" t="s">
        <v>52</v>
      </c>
      <c r="C36" s="101">
        <v>164.06133333333335</v>
      </c>
      <c r="D36" s="229">
        <f t="shared" si="0"/>
        <v>1255.0692000000001</v>
      </c>
      <c r="E36" s="51">
        <f t="shared" si="1"/>
        <v>1256</v>
      </c>
      <c r="F36" s="68">
        <f t="shared" si="2"/>
        <v>1570</v>
      </c>
      <c r="G36" s="31"/>
      <c r="H36" s="174"/>
      <c r="I36" s="174"/>
      <c r="J36" s="174"/>
      <c r="K36" s="176"/>
      <c r="L36" s="174"/>
      <c r="M36" s="176"/>
      <c r="N36" s="174"/>
      <c r="O36" s="176"/>
      <c r="P36" s="174"/>
      <c r="Q36" s="176"/>
      <c r="R36" s="174"/>
      <c r="S36" s="176"/>
    </row>
    <row r="37" spans="1:19" s="16" customFormat="1" x14ac:dyDescent="0.25">
      <c r="A37" s="67">
        <v>424</v>
      </c>
      <c r="B37" s="36" t="s">
        <v>53</v>
      </c>
      <c r="C37" s="101">
        <v>38.602666666666664</v>
      </c>
      <c r="D37" s="229">
        <f t="shared" si="0"/>
        <v>295.31040000000002</v>
      </c>
      <c r="E37" s="51">
        <f t="shared" si="1"/>
        <v>296</v>
      </c>
      <c r="F37" s="68">
        <f t="shared" si="2"/>
        <v>370</v>
      </c>
      <c r="G37" s="31"/>
      <c r="H37" s="147"/>
      <c r="I37" s="147"/>
      <c r="J37" s="147"/>
      <c r="K37" s="148"/>
      <c r="L37" s="147"/>
      <c r="M37" s="148"/>
      <c r="N37" s="147"/>
      <c r="O37" s="148"/>
      <c r="P37" s="147"/>
      <c r="Q37" s="148"/>
      <c r="R37" s="147"/>
      <c r="S37" s="148"/>
    </row>
    <row r="38" spans="1:19" s="16" customFormat="1" x14ac:dyDescent="0.25">
      <c r="A38" s="69">
        <v>450</v>
      </c>
      <c r="B38" s="39" t="s">
        <v>396</v>
      </c>
      <c r="C38" s="104">
        <v>193.01333333333332</v>
      </c>
      <c r="D38" s="229">
        <f t="shared" si="0"/>
        <v>1476.5519999999999</v>
      </c>
      <c r="E38" s="51">
        <f t="shared" si="1"/>
        <v>1477</v>
      </c>
      <c r="F38" s="68">
        <f t="shared" si="2"/>
        <v>1846.25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ht="30" x14ac:dyDescent="0.25">
      <c r="A39" s="73">
        <v>454</v>
      </c>
      <c r="B39" s="35" t="s">
        <v>55</v>
      </c>
      <c r="C39" s="105">
        <v>231.61599999999999</v>
      </c>
      <c r="D39" s="233">
        <f t="shared" si="0"/>
        <v>1771.8624</v>
      </c>
      <c r="E39" s="52">
        <f t="shared" si="1"/>
        <v>1772</v>
      </c>
      <c r="F39" s="74">
        <f t="shared" si="2"/>
        <v>2215</v>
      </c>
      <c r="G39" s="31"/>
      <c r="H39" s="174"/>
      <c r="I39" s="174"/>
      <c r="J39" s="175"/>
      <c r="K39" s="176"/>
      <c r="L39" s="174"/>
      <c r="M39" s="176"/>
      <c r="N39" s="174"/>
      <c r="O39" s="176"/>
      <c r="P39" s="174"/>
      <c r="Q39" s="176"/>
      <c r="R39" s="174"/>
      <c r="S39" s="176"/>
    </row>
    <row r="40" spans="1:19" s="16" customFormat="1" x14ac:dyDescent="0.25">
      <c r="A40" s="71"/>
      <c r="B40" s="40" t="s">
        <v>121</v>
      </c>
      <c r="C40" s="116">
        <v>67.554666666666662</v>
      </c>
      <c r="D40" s="299">
        <f t="shared" si="0"/>
        <v>516.79319999999996</v>
      </c>
      <c r="E40" s="53">
        <f t="shared" si="1"/>
        <v>517</v>
      </c>
      <c r="F40" s="72">
        <f t="shared" si="2"/>
        <v>646.25</v>
      </c>
      <c r="G40" s="31"/>
      <c r="H40" s="147"/>
      <c r="I40" s="147"/>
      <c r="J40" s="149"/>
      <c r="K40" s="148"/>
      <c r="L40" s="147"/>
      <c r="M40" s="148"/>
      <c r="N40" s="147"/>
      <c r="O40" s="148"/>
      <c r="P40" s="147"/>
      <c r="Q40" s="148"/>
      <c r="R40" s="147"/>
      <c r="S40" s="148"/>
    </row>
    <row r="41" spans="1:19" s="16" customFormat="1" x14ac:dyDescent="0.25">
      <c r="A41" s="71">
        <v>529</v>
      </c>
      <c r="B41" s="316" t="s">
        <v>57</v>
      </c>
      <c r="C41" s="116">
        <v>318.47199999999998</v>
      </c>
      <c r="D41" s="229">
        <f t="shared" si="0"/>
        <v>2436.3107999999997</v>
      </c>
      <c r="E41" s="51">
        <f t="shared" si="1"/>
        <v>2437</v>
      </c>
      <c r="F41" s="68">
        <f t="shared" si="2"/>
        <v>3046.25</v>
      </c>
      <c r="G41" s="31"/>
      <c r="H41" s="147"/>
      <c r="I41" s="147"/>
      <c r="J41" s="149"/>
      <c r="K41" s="148"/>
      <c r="L41" s="147"/>
      <c r="M41" s="148"/>
      <c r="N41" s="147"/>
      <c r="O41" s="148"/>
      <c r="P41" s="147"/>
      <c r="Q41" s="148"/>
      <c r="R41" s="147"/>
      <c r="S41" s="148"/>
    </row>
    <row r="42" spans="1:19" s="16" customFormat="1" x14ac:dyDescent="0.25">
      <c r="A42" s="67">
        <v>583</v>
      </c>
      <c r="B42" s="36" t="s">
        <v>59</v>
      </c>
      <c r="C42" s="101">
        <v>743.10133333333351</v>
      </c>
      <c r="D42" s="229">
        <f t="shared" si="0"/>
        <v>5684.7252000000017</v>
      </c>
      <c r="E42" s="51">
        <f t="shared" si="1"/>
        <v>5685</v>
      </c>
      <c r="F42" s="68">
        <f t="shared" si="2"/>
        <v>7106.25</v>
      </c>
      <c r="G42" s="31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67">
        <v>584</v>
      </c>
      <c r="B43" s="36" t="s">
        <v>397</v>
      </c>
      <c r="C43" s="101">
        <v>337.77333333333331</v>
      </c>
      <c r="D43" s="229">
        <f t="shared" si="0"/>
        <v>2583.9659999999999</v>
      </c>
      <c r="E43" s="51">
        <f t="shared" si="1"/>
        <v>2584</v>
      </c>
      <c r="F43" s="68">
        <f t="shared" si="2"/>
        <v>3230</v>
      </c>
      <c r="G43" s="31"/>
      <c r="H43" s="147"/>
      <c r="I43" s="147"/>
      <c r="J43" s="147"/>
      <c r="K43" s="148"/>
      <c r="L43" s="147"/>
      <c r="M43" s="148"/>
      <c r="N43" s="147"/>
      <c r="O43" s="148"/>
      <c r="P43" s="147"/>
      <c r="Q43" s="148"/>
      <c r="R43" s="147"/>
      <c r="S43" s="148"/>
    </row>
    <row r="44" spans="1:19" s="16" customFormat="1" x14ac:dyDescent="0.25">
      <c r="A44" s="83">
        <v>602</v>
      </c>
      <c r="B44" s="36" t="s">
        <v>241</v>
      </c>
      <c r="C44" s="101">
        <v>48.25333333333333</v>
      </c>
      <c r="D44" s="229">
        <f t="shared" si="0"/>
        <v>369.13799999999998</v>
      </c>
      <c r="E44" s="51">
        <f t="shared" si="1"/>
        <v>370</v>
      </c>
      <c r="F44" s="68">
        <f t="shared" si="2"/>
        <v>462.5</v>
      </c>
      <c r="G44" s="31"/>
      <c r="H44" s="174"/>
      <c r="I44" s="174"/>
      <c r="J44" s="174"/>
      <c r="K44" s="176"/>
      <c r="L44" s="174"/>
      <c r="M44" s="176"/>
      <c r="N44" s="174"/>
      <c r="O44" s="174"/>
      <c r="P44" s="174"/>
      <c r="Q44" s="174"/>
      <c r="R44" s="174"/>
      <c r="S44" s="174"/>
    </row>
    <row r="45" spans="1:19" s="16" customFormat="1" x14ac:dyDescent="0.25">
      <c r="A45" s="83">
        <v>605</v>
      </c>
      <c r="B45" s="36" t="s">
        <v>20</v>
      </c>
      <c r="C45" s="101">
        <v>858.90933333333339</v>
      </c>
      <c r="D45" s="229">
        <f t="shared" si="0"/>
        <v>6570.6564000000008</v>
      </c>
      <c r="E45" s="51">
        <f t="shared" si="1"/>
        <v>6571</v>
      </c>
      <c r="F45" s="68">
        <f t="shared" si="2"/>
        <v>8213.75</v>
      </c>
      <c r="G45" s="31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</row>
    <row r="46" spans="1:19" s="16" customFormat="1" x14ac:dyDescent="0.25">
      <c r="A46" s="83">
        <v>629</v>
      </c>
      <c r="B46" s="36" t="s">
        <v>398</v>
      </c>
      <c r="C46" s="101">
        <v>193.01333333333332</v>
      </c>
      <c r="D46" s="229">
        <f t="shared" si="0"/>
        <v>1476.5519999999999</v>
      </c>
      <c r="E46" s="51">
        <f t="shared" si="1"/>
        <v>1477</v>
      </c>
      <c r="F46" s="68">
        <f t="shared" si="2"/>
        <v>1846.25</v>
      </c>
      <c r="G46" s="31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</row>
    <row r="47" spans="1:19" s="16" customFormat="1" x14ac:dyDescent="0.25">
      <c r="A47" s="83">
        <v>641</v>
      </c>
      <c r="B47" s="38" t="s">
        <v>64</v>
      </c>
      <c r="C47" s="103">
        <v>77.205333333333328</v>
      </c>
      <c r="D47" s="229">
        <f t="shared" si="0"/>
        <v>590.62080000000003</v>
      </c>
      <c r="E47" s="51">
        <f t="shared" si="1"/>
        <v>591</v>
      </c>
      <c r="F47" s="68">
        <f t="shared" si="2"/>
        <v>738.75</v>
      </c>
      <c r="G47" s="31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</row>
    <row r="48" spans="1:19" s="16" customFormat="1" x14ac:dyDescent="0.25">
      <c r="A48" s="82">
        <v>691</v>
      </c>
      <c r="B48" s="39" t="s">
        <v>23</v>
      </c>
      <c r="C48" s="104">
        <v>646.59466666666663</v>
      </c>
      <c r="D48" s="233">
        <f t="shared" si="0"/>
        <v>4946.4492</v>
      </c>
      <c r="E48" s="52">
        <f t="shared" si="1"/>
        <v>4947</v>
      </c>
      <c r="F48" s="74">
        <f t="shared" si="2"/>
        <v>6183.75</v>
      </c>
      <c r="G48" s="31"/>
      <c r="H48" s="174"/>
      <c r="I48" s="174"/>
      <c r="J48" s="175"/>
      <c r="K48" s="175"/>
      <c r="L48" s="175"/>
      <c r="M48" s="175"/>
      <c r="N48" s="174"/>
      <c r="O48" s="176"/>
      <c r="P48" s="174"/>
      <c r="Q48" s="176"/>
      <c r="R48" s="174"/>
      <c r="S48" s="176"/>
    </row>
    <row r="49" spans="1:19" s="16" customFormat="1" x14ac:dyDescent="0.25">
      <c r="A49" s="82"/>
      <c r="B49" s="278" t="s">
        <v>121</v>
      </c>
      <c r="C49" s="104">
        <v>328.1226666666667</v>
      </c>
      <c r="D49" s="299">
        <f t="shared" si="0"/>
        <v>2510.1384000000003</v>
      </c>
      <c r="E49" s="53">
        <f t="shared" si="1"/>
        <v>2511</v>
      </c>
      <c r="F49" s="72">
        <f t="shared" si="2"/>
        <v>3138.75</v>
      </c>
      <c r="G49" s="31"/>
      <c r="H49" s="147"/>
      <c r="I49" s="147"/>
      <c r="J49" s="149"/>
      <c r="K49" s="149"/>
      <c r="L49" s="149"/>
      <c r="M49" s="149"/>
      <c r="N49" s="147"/>
      <c r="O49" s="148"/>
      <c r="P49" s="147"/>
      <c r="Q49" s="148"/>
      <c r="R49" s="147"/>
      <c r="S49" s="148"/>
    </row>
    <row r="50" spans="1:19" s="16" customFormat="1" x14ac:dyDescent="0.25">
      <c r="A50" s="83">
        <v>729</v>
      </c>
      <c r="B50" s="294" t="s">
        <v>399</v>
      </c>
      <c r="C50" s="101">
        <v>347.42399999999992</v>
      </c>
      <c r="D50" s="233">
        <f t="shared" si="0"/>
        <v>2657.7935999999995</v>
      </c>
      <c r="E50" s="52">
        <f t="shared" si="1"/>
        <v>2658</v>
      </c>
      <c r="F50" s="74">
        <f t="shared" si="2"/>
        <v>3322.5</v>
      </c>
      <c r="G50" s="31"/>
      <c r="H50" s="147"/>
      <c r="I50" s="147"/>
      <c r="J50" s="149"/>
      <c r="K50" s="149"/>
      <c r="L50" s="149"/>
      <c r="M50" s="149"/>
      <c r="N50" s="147"/>
      <c r="O50" s="148"/>
      <c r="P50" s="147"/>
      <c r="Q50" s="148"/>
      <c r="R50" s="147"/>
      <c r="S50" s="148"/>
    </row>
    <row r="51" spans="1:19" s="16" customFormat="1" x14ac:dyDescent="0.25">
      <c r="A51" s="83">
        <v>752</v>
      </c>
      <c r="B51" s="36" t="s">
        <v>65</v>
      </c>
      <c r="C51" s="101">
        <v>212.31466666666665</v>
      </c>
      <c r="D51" s="229">
        <f t="shared" si="0"/>
        <v>1624.2072000000001</v>
      </c>
      <c r="E51" s="51">
        <f t="shared" si="1"/>
        <v>1625</v>
      </c>
      <c r="F51" s="68">
        <f t="shared" si="2"/>
        <v>2031.25</v>
      </c>
      <c r="G51" s="32"/>
      <c r="H51" s="174"/>
      <c r="I51" s="174"/>
      <c r="J51" s="174"/>
      <c r="K51" s="176"/>
      <c r="L51" s="174"/>
      <c r="M51" s="176"/>
      <c r="N51" s="174"/>
      <c r="O51" s="176"/>
      <c r="P51" s="174"/>
      <c r="Q51" s="176"/>
      <c r="R51" s="174"/>
      <c r="S51" s="176"/>
    </row>
    <row r="52" spans="1:19" s="16" customFormat="1" x14ac:dyDescent="0.25">
      <c r="A52" s="83">
        <v>769</v>
      </c>
      <c r="B52" s="36" t="s">
        <v>66</v>
      </c>
      <c r="C52" s="101">
        <v>781.70400000000006</v>
      </c>
      <c r="D52" s="229">
        <f t="shared" si="0"/>
        <v>5980.0356000000011</v>
      </c>
      <c r="E52" s="51">
        <f t="shared" si="1"/>
        <v>5981</v>
      </c>
      <c r="F52" s="68">
        <f t="shared" si="2"/>
        <v>7476.25</v>
      </c>
      <c r="G52" s="32"/>
      <c r="H52" s="174"/>
      <c r="I52" s="174"/>
      <c r="J52" s="174"/>
      <c r="K52" s="176"/>
      <c r="L52" s="174"/>
      <c r="M52" s="176"/>
      <c r="N52" s="174"/>
      <c r="O52" s="176"/>
      <c r="P52" s="174"/>
      <c r="Q52" s="176"/>
      <c r="R52" s="174"/>
      <c r="S52" s="176"/>
    </row>
    <row r="53" spans="1:19" s="16" customFormat="1" x14ac:dyDescent="0.25">
      <c r="A53" s="67">
        <v>815</v>
      </c>
      <c r="B53" s="36" t="s">
        <v>68</v>
      </c>
      <c r="C53" s="101">
        <v>38.602666666666664</v>
      </c>
      <c r="D53" s="229">
        <f t="shared" si="0"/>
        <v>295.31040000000002</v>
      </c>
      <c r="E53" s="51">
        <f t="shared" si="1"/>
        <v>296</v>
      </c>
      <c r="F53" s="68">
        <f t="shared" si="2"/>
        <v>370</v>
      </c>
      <c r="G53" s="32"/>
      <c r="H53" s="174"/>
      <c r="I53" s="174"/>
      <c r="J53" s="174"/>
      <c r="K53" s="176"/>
      <c r="L53" s="174"/>
      <c r="M53" s="176"/>
      <c r="N53" s="174"/>
      <c r="O53" s="176"/>
      <c r="P53" s="174"/>
      <c r="Q53" s="176"/>
      <c r="R53" s="174"/>
      <c r="S53" s="176"/>
    </row>
    <row r="54" spans="1:19" s="16" customFormat="1" x14ac:dyDescent="0.25">
      <c r="A54" s="83">
        <v>818</v>
      </c>
      <c r="B54" s="36" t="s">
        <v>69</v>
      </c>
      <c r="C54" s="101">
        <v>1737.12</v>
      </c>
      <c r="D54" s="229">
        <f t="shared" si="0"/>
        <v>13288.967999999999</v>
      </c>
      <c r="E54" s="51">
        <f t="shared" si="1"/>
        <v>13289</v>
      </c>
      <c r="F54" s="68">
        <f t="shared" si="2"/>
        <v>16611.25</v>
      </c>
      <c r="G54" s="32"/>
      <c r="H54" s="174"/>
      <c r="I54" s="174"/>
      <c r="J54" s="174"/>
      <c r="K54" s="176"/>
      <c r="L54" s="174"/>
      <c r="M54" s="176"/>
      <c r="N54" s="174"/>
      <c r="O54" s="176"/>
      <c r="P54" s="174"/>
      <c r="Q54" s="176"/>
      <c r="R54" s="174"/>
      <c r="S54" s="176"/>
    </row>
    <row r="55" spans="1:19" s="16" customFormat="1" x14ac:dyDescent="0.25">
      <c r="A55" s="67">
        <v>869</v>
      </c>
      <c r="B55" s="36" t="s">
        <v>74</v>
      </c>
      <c r="C55" s="101">
        <v>193.01333333333332</v>
      </c>
      <c r="D55" s="229">
        <f t="shared" si="0"/>
        <v>1476.5519999999999</v>
      </c>
      <c r="E55" s="51">
        <f t="shared" si="1"/>
        <v>1477</v>
      </c>
      <c r="F55" s="68">
        <f t="shared" si="2"/>
        <v>1846.25</v>
      </c>
      <c r="G55" s="32"/>
      <c r="H55" s="174"/>
      <c r="I55" s="174"/>
      <c r="J55" s="174"/>
      <c r="K55" s="176"/>
      <c r="L55" s="174"/>
      <c r="M55" s="176"/>
      <c r="N55" s="174"/>
      <c r="O55" s="176"/>
      <c r="P55" s="174"/>
      <c r="Q55" s="176"/>
      <c r="R55" s="174"/>
      <c r="S55" s="176"/>
    </row>
    <row r="56" spans="1:19" s="16" customFormat="1" x14ac:dyDescent="0.25">
      <c r="A56" s="67">
        <v>871</v>
      </c>
      <c r="B56" s="36" t="s">
        <v>76</v>
      </c>
      <c r="C56" s="101">
        <v>173.71199999999996</v>
      </c>
      <c r="D56" s="229">
        <f t="shared" si="0"/>
        <v>1328.8967999999998</v>
      </c>
      <c r="E56" s="51">
        <f t="shared" si="1"/>
        <v>1329</v>
      </c>
      <c r="F56" s="68">
        <f t="shared" si="2"/>
        <v>1661.25</v>
      </c>
      <c r="G56" s="32"/>
      <c r="H56" s="174"/>
      <c r="I56" s="174"/>
      <c r="J56" s="174"/>
      <c r="K56" s="176"/>
      <c r="L56" s="174"/>
      <c r="M56" s="176"/>
      <c r="N56" s="174"/>
      <c r="O56" s="176"/>
      <c r="P56" s="174"/>
      <c r="Q56" s="176"/>
      <c r="R56" s="174"/>
      <c r="S56" s="176"/>
    </row>
    <row r="57" spans="1:19" s="16" customFormat="1" x14ac:dyDescent="0.25">
      <c r="A57" s="67">
        <v>873</v>
      </c>
      <c r="B57" s="38" t="s">
        <v>77</v>
      </c>
      <c r="C57" s="103">
        <v>144.76</v>
      </c>
      <c r="D57" s="229">
        <f t="shared" si="0"/>
        <v>1107.414</v>
      </c>
      <c r="E57" s="51">
        <f t="shared" si="1"/>
        <v>1108</v>
      </c>
      <c r="F57" s="68">
        <f t="shared" si="2"/>
        <v>1385</v>
      </c>
      <c r="G57" s="32"/>
      <c r="H57" s="175"/>
      <c r="I57" s="175"/>
      <c r="J57" s="174"/>
      <c r="K57" s="176"/>
      <c r="L57" s="174"/>
      <c r="M57" s="176"/>
      <c r="N57" s="174"/>
      <c r="O57" s="176"/>
      <c r="P57" s="174"/>
      <c r="Q57" s="176"/>
      <c r="R57" s="174"/>
      <c r="S57" s="176"/>
    </row>
    <row r="58" spans="1:19" s="16" customFormat="1" x14ac:dyDescent="0.25">
      <c r="A58" s="67">
        <v>879</v>
      </c>
      <c r="B58" s="38" t="s">
        <v>21</v>
      </c>
      <c r="C58" s="103">
        <v>154.41066666666666</v>
      </c>
      <c r="D58" s="229">
        <f t="shared" si="0"/>
        <v>1181.2416000000001</v>
      </c>
      <c r="E58" s="51">
        <f t="shared" si="1"/>
        <v>1182</v>
      </c>
      <c r="F58" s="68">
        <f t="shared" si="2"/>
        <v>1477.5</v>
      </c>
      <c r="G58" s="32"/>
      <c r="H58" s="174"/>
      <c r="I58" s="174"/>
      <c r="J58" s="174"/>
      <c r="K58" s="176"/>
      <c r="L58" s="174"/>
      <c r="M58" s="176"/>
      <c r="N58" s="174"/>
      <c r="O58" s="176"/>
      <c r="P58" s="174"/>
      <c r="Q58" s="176"/>
      <c r="R58" s="174"/>
      <c r="S58" s="176"/>
    </row>
    <row r="59" spans="1:19" s="16" customFormat="1" x14ac:dyDescent="0.25">
      <c r="A59" s="73">
        <v>800064</v>
      </c>
      <c r="B59" s="317" t="s">
        <v>242</v>
      </c>
      <c r="C59" s="318">
        <v>173.71199999999996</v>
      </c>
      <c r="D59" s="233">
        <f t="shared" si="0"/>
        <v>1328.8967999999998</v>
      </c>
      <c r="E59" s="52">
        <f t="shared" si="1"/>
        <v>1329</v>
      </c>
      <c r="F59" s="74">
        <f t="shared" si="2"/>
        <v>1661.25</v>
      </c>
      <c r="G59" s="32"/>
      <c r="H59" s="147"/>
      <c r="I59" s="147"/>
      <c r="J59" s="147"/>
      <c r="K59" s="148"/>
      <c r="L59" s="147"/>
      <c r="M59" s="148"/>
      <c r="N59" s="147"/>
      <c r="O59" s="148"/>
      <c r="P59" s="147"/>
      <c r="Q59" s="148"/>
      <c r="R59" s="147"/>
      <c r="S59" s="148"/>
    </row>
    <row r="60" spans="1:19" s="16" customFormat="1" x14ac:dyDescent="0.25">
      <c r="A60" s="71"/>
      <c r="B60" s="40" t="s">
        <v>121</v>
      </c>
      <c r="C60" s="106">
        <v>125.45866666666666</v>
      </c>
      <c r="D60" s="299">
        <f t="shared" si="0"/>
        <v>959.75879999999995</v>
      </c>
      <c r="E60" s="53">
        <f t="shared" si="1"/>
        <v>960</v>
      </c>
      <c r="F60" s="72">
        <f t="shared" si="2"/>
        <v>1200</v>
      </c>
      <c r="G60" s="32"/>
      <c r="H60" s="147"/>
      <c r="I60" s="147"/>
      <c r="J60" s="147"/>
      <c r="K60" s="148"/>
      <c r="L60" s="147"/>
      <c r="M60" s="148"/>
      <c r="N60" s="147"/>
      <c r="O60" s="148"/>
      <c r="P60" s="147"/>
      <c r="Q60" s="148"/>
      <c r="R60" s="147"/>
      <c r="S60" s="148"/>
    </row>
    <row r="61" spans="1:19" s="16" customFormat="1" x14ac:dyDescent="0.25">
      <c r="A61" s="67">
        <v>800069</v>
      </c>
      <c r="B61" s="38" t="s">
        <v>243</v>
      </c>
      <c r="C61" s="103">
        <v>1158.08</v>
      </c>
      <c r="D61" s="229">
        <f t="shared" si="0"/>
        <v>8859.3119999999999</v>
      </c>
      <c r="E61" s="51">
        <f t="shared" si="1"/>
        <v>8860</v>
      </c>
      <c r="F61" s="68">
        <f t="shared" si="2"/>
        <v>11075</v>
      </c>
      <c r="G61" s="32"/>
      <c r="H61" s="147"/>
      <c r="I61" s="147"/>
      <c r="J61" s="147"/>
      <c r="K61" s="148"/>
      <c r="L61" s="147"/>
      <c r="M61" s="148"/>
      <c r="N61" s="147"/>
      <c r="O61" s="148"/>
      <c r="P61" s="147"/>
      <c r="Q61" s="148"/>
      <c r="R61" s="147"/>
      <c r="S61" s="148"/>
    </row>
    <row r="62" spans="1:19" s="16" customFormat="1" x14ac:dyDescent="0.25">
      <c r="A62" s="67">
        <v>800071</v>
      </c>
      <c r="B62" s="38" t="s">
        <v>244</v>
      </c>
      <c r="C62" s="103">
        <v>318.47199999999998</v>
      </c>
      <c r="D62" s="229">
        <f t="shared" si="0"/>
        <v>2436.3107999999997</v>
      </c>
      <c r="E62" s="51">
        <f t="shared" si="1"/>
        <v>2437</v>
      </c>
      <c r="F62" s="68">
        <f t="shared" si="2"/>
        <v>3046.25</v>
      </c>
      <c r="G62" s="32"/>
      <c r="H62" s="147"/>
      <c r="I62" s="147"/>
      <c r="J62" s="147"/>
      <c r="K62" s="148"/>
      <c r="L62" s="147"/>
      <c r="M62" s="148"/>
      <c r="N62" s="147"/>
      <c r="O62" s="148"/>
      <c r="P62" s="147"/>
      <c r="Q62" s="148"/>
      <c r="R62" s="147"/>
      <c r="S62" s="148"/>
    </row>
    <row r="63" spans="1:19" x14ac:dyDescent="0.25">
      <c r="A63" s="65" t="s">
        <v>123</v>
      </c>
      <c r="B63" s="30"/>
      <c r="C63" s="100"/>
      <c r="D63" s="30"/>
      <c r="E63" s="49"/>
      <c r="F63" s="66"/>
      <c r="G63" s="151"/>
      <c r="H63" s="150"/>
      <c r="I63" s="151"/>
      <c r="J63" s="150"/>
      <c r="K63" s="151"/>
      <c r="L63" s="150"/>
      <c r="M63" s="151"/>
      <c r="N63" s="151"/>
      <c r="O63" s="151"/>
      <c r="P63" s="151"/>
      <c r="Q63" s="151"/>
      <c r="R63" s="151"/>
      <c r="S63" s="151"/>
    </row>
    <row r="64" spans="1:19" s="16" customFormat="1" x14ac:dyDescent="0.25">
      <c r="A64" s="67">
        <v>255</v>
      </c>
      <c r="B64" s="36" t="s">
        <v>79</v>
      </c>
      <c r="C64" s="101">
        <v>820.30666666666673</v>
      </c>
      <c r="D64" s="229">
        <f t="shared" ref="D64:D111" si="3">C64*7.65</f>
        <v>6275.3460000000005</v>
      </c>
      <c r="E64" s="51">
        <f t="shared" ref="E64:E111" si="4">ROUNDUP(D64,0)</f>
        <v>6276</v>
      </c>
      <c r="F64" s="68">
        <f t="shared" ref="F64:F111" si="5">+E64*1.25</f>
        <v>7845</v>
      </c>
      <c r="G64" s="31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16" customFormat="1" x14ac:dyDescent="0.25">
      <c r="A65" s="67">
        <v>262</v>
      </c>
      <c r="B65" s="36" t="s">
        <v>400</v>
      </c>
      <c r="C65" s="101">
        <v>289.52</v>
      </c>
      <c r="D65" s="229">
        <f t="shared" si="3"/>
        <v>2214.828</v>
      </c>
      <c r="E65" s="51">
        <f t="shared" si="4"/>
        <v>2215</v>
      </c>
      <c r="F65" s="68">
        <f t="shared" si="5"/>
        <v>2768.75</v>
      </c>
      <c r="G65" s="31"/>
      <c r="H65" s="147"/>
      <c r="I65" s="147"/>
      <c r="J65" s="147"/>
      <c r="K65" s="148"/>
      <c r="L65" s="147"/>
      <c r="M65" s="148"/>
      <c r="N65" s="147"/>
      <c r="O65" s="148"/>
      <c r="P65" s="147"/>
      <c r="Q65" s="148"/>
      <c r="R65" s="147"/>
      <c r="S65" s="148"/>
    </row>
    <row r="66" spans="1:19" s="16" customFormat="1" x14ac:dyDescent="0.25">
      <c r="A66" s="69">
        <v>934</v>
      </c>
      <c r="B66" s="39" t="s">
        <v>80</v>
      </c>
      <c r="C66" s="104">
        <v>1351.0933333333332</v>
      </c>
      <c r="D66" s="233">
        <f t="shared" si="3"/>
        <v>10335.864</v>
      </c>
      <c r="E66" s="52">
        <f t="shared" si="4"/>
        <v>10336</v>
      </c>
      <c r="F66" s="74">
        <f t="shared" si="5"/>
        <v>12920</v>
      </c>
      <c r="G66" s="31"/>
      <c r="H66" s="174"/>
      <c r="I66" s="174"/>
      <c r="J66" s="174"/>
      <c r="K66" s="176"/>
      <c r="L66" s="174"/>
      <c r="M66" s="176"/>
      <c r="N66" s="174"/>
      <c r="O66" s="174"/>
      <c r="P66" s="174"/>
      <c r="Q66" s="174"/>
      <c r="R66" s="174"/>
      <c r="S66" s="174"/>
    </row>
    <row r="67" spans="1:19" s="16" customFormat="1" x14ac:dyDescent="0.25">
      <c r="A67" s="69"/>
      <c r="B67" s="278" t="s">
        <v>111</v>
      </c>
      <c r="C67" s="104">
        <v>772.05333333333328</v>
      </c>
      <c r="D67" s="227">
        <f t="shared" si="3"/>
        <v>5906.2079999999996</v>
      </c>
      <c r="E67" s="50">
        <f t="shared" si="4"/>
        <v>5907</v>
      </c>
      <c r="F67" s="70">
        <f t="shared" si="5"/>
        <v>7383.75</v>
      </c>
      <c r="G67" s="31"/>
      <c r="H67" s="147"/>
      <c r="I67" s="147"/>
      <c r="J67" s="147"/>
      <c r="K67" s="148"/>
      <c r="L67" s="147"/>
      <c r="M67" s="148"/>
      <c r="N67" s="147"/>
      <c r="O67" s="147"/>
      <c r="P67" s="147"/>
      <c r="Q67" s="147"/>
      <c r="R67" s="147"/>
      <c r="S67" s="147"/>
    </row>
    <row r="68" spans="1:19" s="16" customFormat="1" x14ac:dyDescent="0.25">
      <c r="A68" s="71"/>
      <c r="B68" s="40" t="s">
        <v>112</v>
      </c>
      <c r="C68" s="116">
        <v>482.5333333333333</v>
      </c>
      <c r="D68" s="299">
        <f t="shared" si="3"/>
        <v>3691.38</v>
      </c>
      <c r="E68" s="53">
        <f t="shared" si="4"/>
        <v>3692</v>
      </c>
      <c r="F68" s="72">
        <f t="shared" si="5"/>
        <v>4615</v>
      </c>
      <c r="G68" s="31"/>
      <c r="H68" s="174"/>
      <c r="I68" s="176"/>
      <c r="J68" s="174"/>
      <c r="K68" s="174"/>
      <c r="L68" s="174"/>
      <c r="M68" s="174"/>
      <c r="N68" s="174"/>
      <c r="O68" s="174"/>
      <c r="P68" s="174"/>
      <c r="Q68" s="174"/>
      <c r="R68" s="174"/>
      <c r="S68" s="174"/>
    </row>
    <row r="69" spans="1:19" s="16" customFormat="1" x14ac:dyDescent="0.25">
      <c r="A69" s="69">
        <v>935</v>
      </c>
      <c r="B69" s="39" t="s">
        <v>24</v>
      </c>
      <c r="C69" s="104">
        <v>868.56</v>
      </c>
      <c r="D69" s="233">
        <f t="shared" si="3"/>
        <v>6644.4839999999995</v>
      </c>
      <c r="E69" s="52">
        <f t="shared" si="4"/>
        <v>6645</v>
      </c>
      <c r="F69" s="74">
        <f t="shared" si="5"/>
        <v>8306.25</v>
      </c>
      <c r="G69" s="31"/>
      <c r="H69" s="174"/>
      <c r="I69" s="174"/>
      <c r="J69" s="174"/>
      <c r="K69" s="176"/>
      <c r="L69" s="174"/>
      <c r="M69" s="176"/>
      <c r="N69" s="174"/>
      <c r="O69" s="174"/>
      <c r="P69" s="174"/>
      <c r="Q69" s="174"/>
      <c r="R69" s="174"/>
      <c r="S69" s="174"/>
    </row>
    <row r="70" spans="1:19" s="16" customFormat="1" x14ac:dyDescent="0.25">
      <c r="A70" s="69"/>
      <c r="B70" s="278" t="s">
        <v>111</v>
      </c>
      <c r="C70" s="107">
        <v>289.52</v>
      </c>
      <c r="D70" s="299">
        <f t="shared" si="3"/>
        <v>2214.828</v>
      </c>
      <c r="E70" s="53">
        <f t="shared" si="4"/>
        <v>2215</v>
      </c>
      <c r="F70" s="72">
        <f t="shared" si="5"/>
        <v>2768.75</v>
      </c>
      <c r="G70" s="31"/>
      <c r="H70" s="147"/>
      <c r="I70" s="147"/>
      <c r="J70" s="147"/>
      <c r="K70" s="148"/>
      <c r="L70" s="147"/>
      <c r="M70" s="148"/>
      <c r="N70" s="147"/>
      <c r="O70" s="147"/>
      <c r="P70" s="147"/>
      <c r="Q70" s="147"/>
      <c r="R70" s="147"/>
      <c r="S70" s="147"/>
    </row>
    <row r="71" spans="1:19" s="16" customFormat="1" x14ac:dyDescent="0.25">
      <c r="A71" s="67">
        <v>832</v>
      </c>
      <c r="B71" s="36" t="s">
        <v>81</v>
      </c>
      <c r="C71" s="101">
        <v>579.04</v>
      </c>
      <c r="D71" s="229">
        <f t="shared" si="3"/>
        <v>4429.6559999999999</v>
      </c>
      <c r="E71" s="51">
        <f t="shared" si="4"/>
        <v>4430</v>
      </c>
      <c r="F71" s="68">
        <f t="shared" si="5"/>
        <v>5537.5</v>
      </c>
      <c r="G71" s="31"/>
      <c r="H71" s="174"/>
      <c r="I71" s="174"/>
      <c r="J71" s="175"/>
      <c r="K71" s="175"/>
      <c r="L71" s="175"/>
      <c r="M71" s="175"/>
      <c r="N71" s="174"/>
      <c r="O71" s="176"/>
      <c r="P71" s="175"/>
      <c r="Q71" s="175"/>
      <c r="R71" s="175"/>
      <c r="S71" s="175"/>
    </row>
    <row r="72" spans="1:19" s="16" customFormat="1" x14ac:dyDescent="0.25">
      <c r="A72" s="67">
        <v>833</v>
      </c>
      <c r="B72" s="36" t="s">
        <v>82</v>
      </c>
      <c r="C72" s="101">
        <v>878.21066666666673</v>
      </c>
      <c r="D72" s="229">
        <f t="shared" si="3"/>
        <v>6718.3116000000009</v>
      </c>
      <c r="E72" s="51">
        <f t="shared" si="4"/>
        <v>6719</v>
      </c>
      <c r="F72" s="68">
        <f t="shared" si="5"/>
        <v>8398.75</v>
      </c>
      <c r="G72" s="31"/>
      <c r="H72" s="174"/>
      <c r="I72" s="174"/>
      <c r="J72" s="174"/>
      <c r="K72" s="176"/>
      <c r="L72" s="174"/>
      <c r="M72" s="176"/>
      <c r="N72" s="174"/>
      <c r="O72" s="176"/>
      <c r="P72" s="174"/>
      <c r="Q72" s="176"/>
      <c r="R72" s="174"/>
      <c r="S72" s="176"/>
    </row>
    <row r="73" spans="1:19" s="16" customFormat="1" x14ac:dyDescent="0.25">
      <c r="A73" s="69">
        <v>860</v>
      </c>
      <c r="B73" s="39" t="s">
        <v>83</v>
      </c>
      <c r="C73" s="104">
        <v>57.903999999999996</v>
      </c>
      <c r="D73" s="229">
        <f t="shared" si="3"/>
        <v>442.96559999999999</v>
      </c>
      <c r="E73" s="51">
        <f t="shared" si="4"/>
        <v>443</v>
      </c>
      <c r="F73" s="68">
        <f t="shared" si="5"/>
        <v>553.75</v>
      </c>
      <c r="G73" s="31"/>
      <c r="H73" s="174"/>
      <c r="I73" s="174"/>
      <c r="J73" s="174"/>
      <c r="K73" s="176"/>
      <c r="L73" s="174"/>
      <c r="M73" s="176"/>
      <c r="N73" s="174"/>
      <c r="O73" s="176"/>
      <c r="P73" s="174"/>
      <c r="Q73" s="176"/>
      <c r="R73" s="174"/>
      <c r="S73" s="176"/>
    </row>
    <row r="74" spans="1:19" x14ac:dyDescent="0.25">
      <c r="A74" s="65" t="s">
        <v>84</v>
      </c>
      <c r="B74" s="30"/>
      <c r="C74" s="100"/>
      <c r="D74" s="30"/>
      <c r="E74" s="49"/>
      <c r="F74" s="66"/>
      <c r="G74" s="151"/>
      <c r="H74" s="150"/>
      <c r="I74" s="151"/>
      <c r="J74" s="150"/>
      <c r="K74" s="151"/>
      <c r="L74" s="150"/>
      <c r="M74" s="151"/>
      <c r="N74" s="151"/>
      <c r="O74" s="151"/>
      <c r="P74" s="151"/>
      <c r="Q74" s="151"/>
      <c r="R74" s="151"/>
      <c r="S74" s="151"/>
    </row>
    <row r="75" spans="1:19" s="16" customFormat="1" x14ac:dyDescent="0.25">
      <c r="A75" s="73" t="s">
        <v>401</v>
      </c>
      <c r="B75" s="35" t="s">
        <v>402</v>
      </c>
      <c r="C75" s="105">
        <v>1544.1066666666666</v>
      </c>
      <c r="D75" s="229">
        <f t="shared" si="3"/>
        <v>11812.415999999999</v>
      </c>
      <c r="E75" s="51">
        <f t="shared" si="4"/>
        <v>11813</v>
      </c>
      <c r="F75" s="68">
        <f t="shared" si="5"/>
        <v>14766.25</v>
      </c>
      <c r="G75" s="31"/>
      <c r="H75" s="174"/>
      <c r="I75" s="174"/>
      <c r="J75" s="149"/>
      <c r="K75" s="149"/>
      <c r="L75" s="175"/>
      <c r="M75" s="175"/>
      <c r="N75" s="174"/>
      <c r="O75" s="174"/>
      <c r="P75" s="174"/>
      <c r="Q75" s="174"/>
      <c r="R75" s="174"/>
      <c r="S75" s="174"/>
    </row>
    <row r="76" spans="1:19" s="16" customFormat="1" x14ac:dyDescent="0.25">
      <c r="A76" s="73" t="s">
        <v>403</v>
      </c>
      <c r="B76" s="35" t="s">
        <v>404</v>
      </c>
      <c r="C76" s="105">
        <v>579.04</v>
      </c>
      <c r="D76" s="229">
        <f t="shared" si="3"/>
        <v>4429.6559999999999</v>
      </c>
      <c r="E76" s="51">
        <f t="shared" si="4"/>
        <v>4430</v>
      </c>
      <c r="F76" s="68">
        <f t="shared" si="5"/>
        <v>5537.5</v>
      </c>
      <c r="G76" s="31"/>
      <c r="H76" s="147"/>
      <c r="I76" s="147"/>
      <c r="J76" s="149"/>
      <c r="K76" s="149"/>
      <c r="L76" s="149"/>
      <c r="M76" s="149"/>
      <c r="N76" s="147"/>
      <c r="O76" s="147"/>
      <c r="P76" s="147"/>
      <c r="Q76" s="147"/>
      <c r="R76" s="147"/>
      <c r="S76" s="147"/>
    </row>
    <row r="77" spans="1:19" s="16" customFormat="1" x14ac:dyDescent="0.25">
      <c r="A77" s="73" t="s">
        <v>405</v>
      </c>
      <c r="B77" s="35" t="s">
        <v>247</v>
      </c>
      <c r="C77" s="105">
        <v>1833.6266666666668</v>
      </c>
      <c r="D77" s="229">
        <f t="shared" si="3"/>
        <v>14027.244000000002</v>
      </c>
      <c r="E77" s="51">
        <f t="shared" si="4"/>
        <v>14028</v>
      </c>
      <c r="F77" s="68">
        <f t="shared" si="5"/>
        <v>17535</v>
      </c>
      <c r="G77" s="31"/>
      <c r="H77" s="147"/>
      <c r="I77" s="147"/>
      <c r="J77" s="149"/>
      <c r="K77" s="149"/>
      <c r="L77" s="149"/>
      <c r="M77" s="149"/>
      <c r="N77" s="147"/>
      <c r="O77" s="147"/>
      <c r="P77" s="147"/>
      <c r="Q77" s="147"/>
      <c r="R77" s="147"/>
      <c r="S77" s="147"/>
    </row>
    <row r="78" spans="1:19" x14ac:dyDescent="0.25">
      <c r="A78" s="65" t="s">
        <v>90</v>
      </c>
      <c r="B78" s="30"/>
      <c r="C78" s="100"/>
      <c r="D78" s="30"/>
      <c r="E78" s="49"/>
      <c r="F78" s="66"/>
      <c r="G78" s="42"/>
      <c r="H78" s="175"/>
      <c r="I78" s="178"/>
      <c r="J78" s="175"/>
      <c r="K78" s="178"/>
      <c r="L78" s="151"/>
      <c r="M78" s="151"/>
      <c r="N78" s="151"/>
      <c r="O78" s="151"/>
      <c r="P78" s="151"/>
      <c r="Q78" s="151"/>
      <c r="R78" s="151"/>
      <c r="S78" s="151"/>
    </row>
    <row r="79" spans="1:19" s="22" customFormat="1" x14ac:dyDescent="0.25">
      <c r="A79" s="75" t="s">
        <v>91</v>
      </c>
      <c r="B79" s="45" t="s">
        <v>92</v>
      </c>
      <c r="C79" s="110">
        <v>0</v>
      </c>
      <c r="D79" s="229">
        <f t="shared" si="3"/>
        <v>0</v>
      </c>
      <c r="E79" s="51">
        <f t="shared" si="4"/>
        <v>0</v>
      </c>
      <c r="F79" s="68">
        <f t="shared" si="5"/>
        <v>0</v>
      </c>
      <c r="G79" s="33"/>
      <c r="H79" s="174"/>
      <c r="I79" s="174"/>
      <c r="J79" s="174"/>
      <c r="K79" s="176"/>
      <c r="L79" s="174"/>
      <c r="M79" s="176"/>
      <c r="N79" s="174"/>
      <c r="O79" s="176"/>
      <c r="P79" s="174"/>
      <c r="Q79" s="176"/>
      <c r="R79" s="174"/>
      <c r="S79" s="176"/>
    </row>
    <row r="80" spans="1:19" s="22" customFormat="1" x14ac:dyDescent="0.25">
      <c r="A80" s="75">
        <v>467</v>
      </c>
      <c r="B80" s="45" t="s">
        <v>149</v>
      </c>
      <c r="C80" s="110">
        <v>820.30666666666673</v>
      </c>
      <c r="D80" s="229">
        <f t="shared" si="3"/>
        <v>6275.3460000000005</v>
      </c>
      <c r="E80" s="51">
        <f t="shared" si="4"/>
        <v>6276</v>
      </c>
      <c r="F80" s="68">
        <f t="shared" si="5"/>
        <v>7845</v>
      </c>
      <c r="G80" s="33"/>
      <c r="H80" s="147"/>
      <c r="I80" s="147"/>
      <c r="J80" s="147"/>
      <c r="K80" s="148"/>
      <c r="L80" s="147"/>
      <c r="M80" s="148"/>
      <c r="N80" s="147"/>
      <c r="O80" s="148"/>
      <c r="P80" s="147"/>
      <c r="Q80" s="148"/>
      <c r="R80" s="147"/>
      <c r="S80" s="148"/>
    </row>
    <row r="81" spans="1:19" s="22" customFormat="1" x14ac:dyDescent="0.25">
      <c r="A81" s="75">
        <v>477</v>
      </c>
      <c r="B81" s="45" t="s">
        <v>93</v>
      </c>
      <c r="C81" s="110">
        <v>1042.2719999999999</v>
      </c>
      <c r="D81" s="229">
        <f t="shared" si="3"/>
        <v>7973.3807999999999</v>
      </c>
      <c r="E81" s="51">
        <f t="shared" si="4"/>
        <v>7974</v>
      </c>
      <c r="F81" s="68">
        <f t="shared" si="5"/>
        <v>9967.5</v>
      </c>
      <c r="G81" s="33"/>
      <c r="H81" s="174"/>
      <c r="I81" s="174"/>
      <c r="J81" s="174"/>
      <c r="K81" s="176"/>
      <c r="L81" s="174"/>
      <c r="M81" s="176"/>
      <c r="N81" s="174"/>
      <c r="O81" s="176"/>
      <c r="P81" s="174"/>
      <c r="Q81" s="176"/>
      <c r="R81" s="174"/>
      <c r="S81" s="176"/>
    </row>
    <row r="82" spans="1:19" s="22" customFormat="1" x14ac:dyDescent="0.25">
      <c r="A82" s="75">
        <v>484</v>
      </c>
      <c r="B82" s="45" t="s">
        <v>94</v>
      </c>
      <c r="C82" s="110">
        <v>820.30666666666673</v>
      </c>
      <c r="D82" s="229">
        <f t="shared" si="3"/>
        <v>6275.3460000000005</v>
      </c>
      <c r="E82" s="51">
        <f t="shared" si="4"/>
        <v>6276</v>
      </c>
      <c r="F82" s="68">
        <f t="shared" si="5"/>
        <v>7845</v>
      </c>
      <c r="G82" s="33"/>
      <c r="H82" s="147"/>
      <c r="I82" s="147"/>
      <c r="J82" s="147"/>
      <c r="K82" s="148"/>
      <c r="L82" s="147"/>
      <c r="M82" s="148"/>
      <c r="N82" s="147"/>
      <c r="O82" s="148"/>
      <c r="P82" s="147"/>
      <c r="Q82" s="148"/>
      <c r="R82" s="147"/>
      <c r="S82" s="148"/>
    </row>
    <row r="83" spans="1:19" s="22" customFormat="1" x14ac:dyDescent="0.25">
      <c r="A83" s="75">
        <v>492</v>
      </c>
      <c r="B83" s="45" t="s">
        <v>96</v>
      </c>
      <c r="C83" s="110">
        <v>820.30666666666673</v>
      </c>
      <c r="D83" s="229">
        <f t="shared" si="3"/>
        <v>6275.3460000000005</v>
      </c>
      <c r="E83" s="51">
        <f t="shared" si="4"/>
        <v>6276</v>
      </c>
      <c r="F83" s="68">
        <f t="shared" si="5"/>
        <v>7845</v>
      </c>
      <c r="G83" s="33"/>
      <c r="H83" s="174"/>
      <c r="I83" s="174"/>
      <c r="J83" s="174"/>
      <c r="K83" s="176"/>
      <c r="L83" s="174"/>
      <c r="M83" s="176"/>
      <c r="N83" s="174"/>
      <c r="O83" s="176"/>
      <c r="P83" s="174"/>
      <c r="Q83" s="176"/>
      <c r="R83" s="174"/>
      <c r="S83" s="176"/>
    </row>
    <row r="84" spans="1:19" s="22" customFormat="1" x14ac:dyDescent="0.25">
      <c r="A84" s="75">
        <v>612</v>
      </c>
      <c r="B84" s="45" t="s">
        <v>97</v>
      </c>
      <c r="C84" s="110">
        <v>0</v>
      </c>
      <c r="D84" s="229">
        <f t="shared" si="3"/>
        <v>0</v>
      </c>
      <c r="E84" s="51">
        <f t="shared" si="4"/>
        <v>0</v>
      </c>
      <c r="F84" s="68">
        <f t="shared" si="5"/>
        <v>0</v>
      </c>
      <c r="G84" s="33"/>
      <c r="H84" s="147"/>
      <c r="I84" s="147"/>
      <c r="J84" s="147"/>
      <c r="K84" s="148"/>
      <c r="L84" s="147"/>
      <c r="M84" s="148"/>
      <c r="N84" s="147"/>
      <c r="O84" s="148"/>
      <c r="P84" s="147"/>
      <c r="Q84" s="148"/>
      <c r="R84" s="147"/>
      <c r="S84" s="148"/>
    </row>
    <row r="85" spans="1:19" s="22" customFormat="1" x14ac:dyDescent="0.25">
      <c r="A85" s="75">
        <v>614</v>
      </c>
      <c r="B85" s="45" t="s">
        <v>98</v>
      </c>
      <c r="C85" s="110">
        <v>0</v>
      </c>
      <c r="D85" s="229">
        <f t="shared" si="3"/>
        <v>0</v>
      </c>
      <c r="E85" s="51">
        <f t="shared" si="4"/>
        <v>0</v>
      </c>
      <c r="F85" s="68">
        <f t="shared" si="5"/>
        <v>0</v>
      </c>
      <c r="G85" s="31"/>
      <c r="H85" s="174"/>
      <c r="I85" s="174"/>
      <c r="J85" s="174"/>
      <c r="K85" s="176"/>
      <c r="L85" s="174"/>
      <c r="M85" s="176"/>
      <c r="N85" s="174"/>
      <c r="O85" s="176"/>
      <c r="P85" s="174"/>
      <c r="Q85" s="176"/>
      <c r="R85" s="174"/>
      <c r="S85" s="176"/>
    </row>
    <row r="86" spans="1:19" s="22" customFormat="1" x14ac:dyDescent="0.25">
      <c r="A86" s="75">
        <v>700</v>
      </c>
      <c r="B86" s="45" t="s">
        <v>406</v>
      </c>
      <c r="C86" s="110">
        <v>820.30666666666673</v>
      </c>
      <c r="D86" s="229">
        <f t="shared" si="3"/>
        <v>6275.3460000000005</v>
      </c>
      <c r="E86" s="51">
        <f t="shared" si="4"/>
        <v>6276</v>
      </c>
      <c r="F86" s="68">
        <f t="shared" si="5"/>
        <v>7845</v>
      </c>
      <c r="G86" s="31"/>
      <c r="H86" s="147"/>
      <c r="I86" s="147"/>
      <c r="J86" s="147"/>
      <c r="K86" s="148"/>
      <c r="L86" s="147"/>
      <c r="M86" s="148"/>
      <c r="N86" s="147"/>
      <c r="O86" s="148"/>
      <c r="P86" s="147"/>
      <c r="Q86" s="148"/>
      <c r="R86" s="147"/>
      <c r="S86" s="148"/>
    </row>
    <row r="87" spans="1:19" s="22" customFormat="1" x14ac:dyDescent="0.25">
      <c r="A87" s="75">
        <v>707</v>
      </c>
      <c r="B87" s="45" t="s">
        <v>100</v>
      </c>
      <c r="C87" s="110">
        <v>1042.2719999999999</v>
      </c>
      <c r="D87" s="229">
        <f t="shared" si="3"/>
        <v>7973.3807999999999</v>
      </c>
      <c r="E87" s="51">
        <f t="shared" si="4"/>
        <v>7974</v>
      </c>
      <c r="F87" s="68">
        <f t="shared" si="5"/>
        <v>9967.5</v>
      </c>
      <c r="G87" s="33"/>
      <c r="H87" s="174"/>
      <c r="I87" s="174"/>
      <c r="J87" s="174"/>
      <c r="K87" s="176"/>
      <c r="L87" s="174"/>
      <c r="M87" s="176"/>
      <c r="N87" s="174"/>
      <c r="O87" s="176"/>
      <c r="P87" s="174"/>
      <c r="Q87" s="176"/>
      <c r="R87" s="174"/>
      <c r="S87" s="176"/>
    </row>
    <row r="88" spans="1:19" s="22" customFormat="1" x14ac:dyDescent="0.25">
      <c r="A88" s="75">
        <v>711</v>
      </c>
      <c r="B88" s="45" t="s">
        <v>101</v>
      </c>
      <c r="C88" s="110">
        <v>820.30666666666673</v>
      </c>
      <c r="D88" s="229">
        <f t="shared" si="3"/>
        <v>6275.3460000000005</v>
      </c>
      <c r="E88" s="51">
        <f t="shared" si="4"/>
        <v>6276</v>
      </c>
      <c r="F88" s="68">
        <f t="shared" si="5"/>
        <v>7845</v>
      </c>
      <c r="G88" s="33"/>
      <c r="H88" s="174"/>
      <c r="I88" s="174"/>
      <c r="J88" s="174"/>
      <c r="K88" s="176"/>
      <c r="L88" s="174"/>
      <c r="M88" s="176"/>
      <c r="N88" s="174"/>
      <c r="O88" s="176"/>
      <c r="P88" s="174"/>
      <c r="Q88" s="176"/>
      <c r="R88" s="174"/>
      <c r="S88" s="176"/>
    </row>
    <row r="89" spans="1:19" s="22" customFormat="1" x14ac:dyDescent="0.25">
      <c r="A89" s="75">
        <v>717</v>
      </c>
      <c r="B89" s="45" t="s">
        <v>221</v>
      </c>
      <c r="C89" s="110">
        <v>0</v>
      </c>
      <c r="D89" s="229">
        <f t="shared" si="3"/>
        <v>0</v>
      </c>
      <c r="E89" s="51">
        <f t="shared" si="4"/>
        <v>0</v>
      </c>
      <c r="F89" s="68">
        <f t="shared" si="5"/>
        <v>0</v>
      </c>
      <c r="G89" s="33"/>
      <c r="H89" s="174"/>
      <c r="I89" s="174"/>
      <c r="J89" s="174"/>
      <c r="K89" s="176"/>
      <c r="L89" s="174"/>
      <c r="M89" s="176"/>
      <c r="N89" s="174"/>
      <c r="O89" s="176"/>
      <c r="P89" s="174"/>
      <c r="Q89" s="176"/>
      <c r="R89" s="174"/>
      <c r="S89" s="176"/>
    </row>
    <row r="90" spans="1:19" x14ac:dyDescent="0.25">
      <c r="A90" s="65" t="s">
        <v>103</v>
      </c>
      <c r="B90" s="30"/>
      <c r="C90" s="100"/>
      <c r="D90" s="30"/>
      <c r="E90" s="49"/>
      <c r="F90" s="66"/>
      <c r="G90" s="42"/>
      <c r="H90" s="177"/>
      <c r="I90" s="178"/>
      <c r="J90" s="177"/>
      <c r="K90" s="178"/>
      <c r="L90" s="177"/>
      <c r="M90" s="178"/>
      <c r="N90" s="151"/>
      <c r="O90" s="151"/>
      <c r="P90" s="151"/>
      <c r="Q90" s="151"/>
      <c r="R90" s="151"/>
      <c r="S90" s="151"/>
    </row>
    <row r="91" spans="1:19" x14ac:dyDescent="0.25">
      <c r="A91" s="78">
        <v>712</v>
      </c>
      <c r="B91" s="317" t="s">
        <v>407</v>
      </c>
      <c r="C91" s="319">
        <v>1380.0453333333332</v>
      </c>
      <c r="D91" s="233">
        <f t="shared" si="3"/>
        <v>10557.346799999999</v>
      </c>
      <c r="E91" s="52">
        <f t="shared" si="4"/>
        <v>10558</v>
      </c>
      <c r="F91" s="74">
        <f t="shared" si="5"/>
        <v>13197.5</v>
      </c>
      <c r="G91" s="42"/>
      <c r="H91" s="150"/>
      <c r="I91" s="151"/>
      <c r="J91" s="150"/>
      <c r="K91" s="151"/>
      <c r="L91" s="150"/>
      <c r="M91" s="151"/>
      <c r="N91" s="151"/>
      <c r="O91" s="151"/>
      <c r="P91" s="151"/>
      <c r="Q91" s="151"/>
      <c r="R91" s="151"/>
      <c r="S91" s="151"/>
    </row>
    <row r="92" spans="1:19" x14ac:dyDescent="0.25">
      <c r="A92" s="320"/>
      <c r="B92" s="321" t="s">
        <v>121</v>
      </c>
      <c r="C92" s="322">
        <v>685.1973333333334</v>
      </c>
      <c r="D92" s="323">
        <f t="shared" si="3"/>
        <v>5241.7596000000012</v>
      </c>
      <c r="E92" s="53">
        <f t="shared" si="4"/>
        <v>5242</v>
      </c>
      <c r="F92" s="72">
        <f t="shared" si="5"/>
        <v>6552.5</v>
      </c>
      <c r="G92" s="42"/>
      <c r="H92" s="150"/>
      <c r="I92" s="151"/>
      <c r="J92" s="150"/>
      <c r="K92" s="151"/>
      <c r="L92" s="150"/>
      <c r="M92" s="151"/>
      <c r="N92" s="151"/>
      <c r="O92" s="151"/>
      <c r="P92" s="151"/>
      <c r="Q92" s="151"/>
      <c r="R92" s="151"/>
      <c r="S92" s="151"/>
    </row>
    <row r="93" spans="1:19" s="16" customFormat="1" x14ac:dyDescent="0.25">
      <c r="A93" s="73">
        <v>887</v>
      </c>
      <c r="B93" s="35" t="s">
        <v>249</v>
      </c>
      <c r="C93" s="105">
        <v>1380.0453333333332</v>
      </c>
      <c r="D93" s="233">
        <f t="shared" si="3"/>
        <v>10557.346799999999</v>
      </c>
      <c r="E93" s="52">
        <f t="shared" si="4"/>
        <v>10558</v>
      </c>
      <c r="F93" s="74">
        <f t="shared" si="5"/>
        <v>13197.5</v>
      </c>
      <c r="G93" s="31"/>
      <c r="H93" s="174"/>
      <c r="I93" s="176"/>
      <c r="J93" s="175"/>
      <c r="K93" s="175"/>
      <c r="L93" s="175"/>
      <c r="M93" s="175"/>
      <c r="N93" s="174"/>
      <c r="O93" s="174"/>
      <c r="P93" s="174"/>
      <c r="Q93" s="174"/>
      <c r="R93" s="174"/>
      <c r="S93" s="174"/>
    </row>
    <row r="94" spans="1:19" s="16" customFormat="1" x14ac:dyDescent="0.25">
      <c r="A94" s="320"/>
      <c r="B94" s="321" t="s">
        <v>121</v>
      </c>
      <c r="C94" s="322">
        <v>685.1973333333334</v>
      </c>
      <c r="D94" s="323">
        <f t="shared" si="3"/>
        <v>5241.7596000000012</v>
      </c>
      <c r="E94" s="53">
        <f t="shared" si="4"/>
        <v>5242</v>
      </c>
      <c r="F94" s="72">
        <f t="shared" si="5"/>
        <v>6552.5</v>
      </c>
      <c r="G94" s="31"/>
      <c r="H94" s="147"/>
      <c r="I94" s="148"/>
      <c r="J94" s="149"/>
      <c r="K94" s="149"/>
      <c r="L94" s="149"/>
      <c r="M94" s="149"/>
      <c r="N94" s="147"/>
      <c r="O94" s="147"/>
      <c r="P94" s="147"/>
      <c r="Q94" s="147"/>
      <c r="R94" s="147"/>
      <c r="S94" s="147"/>
    </row>
    <row r="95" spans="1:19" s="16" customFormat="1" x14ac:dyDescent="0.25">
      <c r="A95" s="73">
        <v>898</v>
      </c>
      <c r="B95" s="35" t="s">
        <v>250</v>
      </c>
      <c r="C95" s="105">
        <v>694.84799999999984</v>
      </c>
      <c r="D95" s="233">
        <f t="shared" si="3"/>
        <v>5315.587199999999</v>
      </c>
      <c r="E95" s="52">
        <f t="shared" si="4"/>
        <v>5316</v>
      </c>
      <c r="F95" s="74">
        <f t="shared" si="5"/>
        <v>6645</v>
      </c>
      <c r="G95" s="31"/>
      <c r="H95" s="174"/>
      <c r="I95" s="176"/>
      <c r="J95" s="174"/>
      <c r="K95" s="176"/>
      <c r="L95" s="174"/>
      <c r="M95" s="176"/>
      <c r="N95" s="174"/>
      <c r="O95" s="174"/>
      <c r="P95" s="174"/>
      <c r="Q95" s="174"/>
      <c r="R95" s="174"/>
      <c r="S95" s="174"/>
    </row>
    <row r="96" spans="1:19" s="16" customFormat="1" x14ac:dyDescent="0.25">
      <c r="A96" s="71"/>
      <c r="B96" s="40" t="s">
        <v>111</v>
      </c>
      <c r="C96" s="106">
        <v>0</v>
      </c>
      <c r="D96" s="299">
        <f t="shared" si="3"/>
        <v>0</v>
      </c>
      <c r="E96" s="53">
        <f t="shared" si="4"/>
        <v>0</v>
      </c>
      <c r="F96" s="72">
        <f t="shared" si="5"/>
        <v>0</v>
      </c>
      <c r="G96" s="31"/>
      <c r="H96" s="147"/>
      <c r="I96" s="148"/>
      <c r="J96" s="147"/>
      <c r="K96" s="148"/>
      <c r="L96" s="147"/>
      <c r="M96" s="148"/>
      <c r="N96" s="147"/>
      <c r="O96" s="147"/>
      <c r="P96" s="147"/>
      <c r="Q96" s="147"/>
      <c r="R96" s="147"/>
      <c r="S96" s="147"/>
    </row>
    <row r="97" spans="1:19" s="16" customFormat="1" x14ac:dyDescent="0.25">
      <c r="A97" s="73">
        <v>974</v>
      </c>
      <c r="B97" s="35" t="s">
        <v>143</v>
      </c>
      <c r="C97" s="105">
        <v>694.84799999999984</v>
      </c>
      <c r="D97" s="233">
        <f t="shared" si="3"/>
        <v>5315.587199999999</v>
      </c>
      <c r="E97" s="52">
        <f t="shared" si="4"/>
        <v>5316</v>
      </c>
      <c r="F97" s="74">
        <f t="shared" si="5"/>
        <v>6645</v>
      </c>
      <c r="G97" s="31"/>
      <c r="H97" s="147"/>
      <c r="I97" s="148"/>
      <c r="J97" s="147"/>
      <c r="K97" s="148"/>
      <c r="L97" s="147"/>
      <c r="M97" s="148"/>
      <c r="N97" s="147"/>
      <c r="O97" s="147"/>
      <c r="P97" s="147"/>
      <c r="Q97" s="147"/>
      <c r="R97" s="147"/>
      <c r="S97" s="147"/>
    </row>
    <row r="98" spans="1:19" s="16" customFormat="1" x14ac:dyDescent="0.25">
      <c r="A98" s="71"/>
      <c r="B98" s="321" t="s">
        <v>121</v>
      </c>
      <c r="C98" s="324">
        <v>0</v>
      </c>
      <c r="D98" s="299">
        <f t="shared" si="3"/>
        <v>0</v>
      </c>
      <c r="E98" s="53">
        <f t="shared" si="4"/>
        <v>0</v>
      </c>
      <c r="F98" s="72">
        <f t="shared" si="5"/>
        <v>0</v>
      </c>
      <c r="G98" s="31"/>
      <c r="H98" s="147"/>
      <c r="I98" s="148"/>
      <c r="J98" s="147"/>
      <c r="K98" s="148"/>
      <c r="L98" s="147"/>
      <c r="M98" s="148"/>
      <c r="N98" s="147"/>
      <c r="O98" s="147"/>
      <c r="P98" s="147"/>
      <c r="Q98" s="147"/>
      <c r="R98" s="147"/>
      <c r="S98" s="147"/>
    </row>
    <row r="99" spans="1:19" s="16" customFormat="1" x14ac:dyDescent="0.25">
      <c r="A99" s="73">
        <v>979</v>
      </c>
      <c r="B99" s="35" t="s">
        <v>408</v>
      </c>
      <c r="C99" s="105">
        <v>2036.2906666666668</v>
      </c>
      <c r="D99" s="233">
        <f t="shared" si="3"/>
        <v>15577.623600000001</v>
      </c>
      <c r="E99" s="52">
        <f t="shared" si="4"/>
        <v>15578</v>
      </c>
      <c r="F99" s="74">
        <f t="shared" si="5"/>
        <v>19472.5</v>
      </c>
      <c r="G99" s="31"/>
      <c r="H99" s="147"/>
      <c r="I99" s="148"/>
      <c r="J99" s="147"/>
      <c r="K99" s="148"/>
      <c r="L99" s="147"/>
      <c r="M99" s="148"/>
      <c r="N99" s="147"/>
      <c r="O99" s="147"/>
      <c r="P99" s="147"/>
      <c r="Q99" s="147"/>
      <c r="R99" s="147"/>
      <c r="S99" s="147"/>
    </row>
    <row r="100" spans="1:19" s="16" customFormat="1" x14ac:dyDescent="0.25">
      <c r="A100" s="71"/>
      <c r="B100" s="321" t="s">
        <v>121</v>
      </c>
      <c r="C100" s="324">
        <v>1341.4426666666666</v>
      </c>
      <c r="D100" s="299">
        <f t="shared" si="3"/>
        <v>10262.036399999999</v>
      </c>
      <c r="E100" s="53">
        <f t="shared" si="4"/>
        <v>10263</v>
      </c>
      <c r="F100" s="72">
        <f t="shared" si="5"/>
        <v>12828.75</v>
      </c>
      <c r="G100" s="31"/>
      <c r="H100" s="147"/>
      <c r="I100" s="148"/>
      <c r="J100" s="147"/>
      <c r="K100" s="148"/>
      <c r="L100" s="147"/>
      <c r="M100" s="148"/>
      <c r="N100" s="147"/>
      <c r="O100" s="147"/>
      <c r="P100" s="147"/>
      <c r="Q100" s="147"/>
      <c r="R100" s="147"/>
      <c r="S100" s="147"/>
    </row>
    <row r="101" spans="1:19" x14ac:dyDescent="0.25">
      <c r="A101" s="65" t="s">
        <v>109</v>
      </c>
      <c r="B101" s="30"/>
      <c r="C101" s="100"/>
      <c r="D101" s="30"/>
      <c r="E101" s="49"/>
      <c r="F101" s="66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1:19" x14ac:dyDescent="0.25">
      <c r="A102" s="78" t="s">
        <v>259</v>
      </c>
      <c r="B102" s="46" t="s">
        <v>154</v>
      </c>
      <c r="C102" s="111">
        <v>395.67733333333331</v>
      </c>
      <c r="D102" s="229">
        <f t="shared" si="3"/>
        <v>3026.9315999999999</v>
      </c>
      <c r="E102" s="51">
        <f t="shared" si="4"/>
        <v>3027</v>
      </c>
      <c r="F102" s="68">
        <f t="shared" si="5"/>
        <v>3783.75</v>
      </c>
      <c r="G102" s="149"/>
      <c r="H102" s="149"/>
      <c r="I102" s="149"/>
      <c r="J102" s="149"/>
      <c r="K102" s="149"/>
      <c r="L102" s="24"/>
      <c r="M102" s="24"/>
      <c r="N102" s="24"/>
      <c r="O102" s="24"/>
      <c r="P102" s="24"/>
      <c r="Q102" s="24"/>
      <c r="R102" s="24"/>
      <c r="S102" s="24"/>
    </row>
    <row r="103" spans="1:19" x14ac:dyDescent="0.25">
      <c r="A103" s="78" t="s">
        <v>260</v>
      </c>
      <c r="B103" s="46" t="s">
        <v>261</v>
      </c>
      <c r="C103" s="111">
        <v>704.49866666666674</v>
      </c>
      <c r="D103" s="229">
        <f t="shared" si="3"/>
        <v>5389.4148000000005</v>
      </c>
      <c r="E103" s="51">
        <f t="shared" si="4"/>
        <v>5390</v>
      </c>
      <c r="F103" s="68">
        <f t="shared" si="5"/>
        <v>6737.5</v>
      </c>
      <c r="G103" s="149"/>
      <c r="H103" s="149"/>
      <c r="I103" s="149"/>
      <c r="J103" s="149"/>
      <c r="K103" s="149"/>
      <c r="L103" s="24"/>
      <c r="M103" s="24"/>
      <c r="N103" s="24"/>
      <c r="O103" s="24"/>
      <c r="P103" s="24"/>
      <c r="Q103" s="24"/>
      <c r="R103" s="24"/>
      <c r="S103" s="24"/>
    </row>
    <row r="104" spans="1:19" x14ac:dyDescent="0.25">
      <c r="A104" s="78" t="s">
        <v>409</v>
      </c>
      <c r="B104" s="46" t="s">
        <v>410</v>
      </c>
      <c r="C104" s="111">
        <v>1505.5039999999999</v>
      </c>
      <c r="D104" s="233">
        <f t="shared" si="3"/>
        <v>11517.105599999999</v>
      </c>
      <c r="E104" s="52">
        <f t="shared" si="4"/>
        <v>11518</v>
      </c>
      <c r="F104" s="74">
        <f t="shared" si="5"/>
        <v>14397.5</v>
      </c>
      <c r="G104" s="149"/>
      <c r="H104" s="149"/>
      <c r="I104" s="149"/>
      <c r="J104" s="149"/>
      <c r="K104" s="149"/>
      <c r="L104" s="24"/>
      <c r="M104" s="24"/>
      <c r="N104" s="24"/>
      <c r="O104" s="24"/>
      <c r="P104" s="24"/>
      <c r="Q104" s="24"/>
      <c r="R104" s="24"/>
      <c r="S104" s="24"/>
    </row>
    <row r="105" spans="1:19" x14ac:dyDescent="0.25">
      <c r="A105" s="79" t="s">
        <v>262</v>
      </c>
      <c r="B105" s="85" t="s">
        <v>411</v>
      </c>
      <c r="C105" s="125">
        <v>829.95733333333328</v>
      </c>
      <c r="D105" s="299">
        <f t="shared" si="3"/>
        <v>6349.1736000000001</v>
      </c>
      <c r="E105" s="53">
        <f t="shared" si="4"/>
        <v>6350</v>
      </c>
      <c r="F105" s="72">
        <f t="shared" si="5"/>
        <v>7937.5</v>
      </c>
      <c r="G105" s="149"/>
      <c r="H105" s="149"/>
      <c r="I105" s="149"/>
      <c r="J105" s="149"/>
      <c r="K105" s="149"/>
      <c r="L105" s="24"/>
      <c r="M105" s="24"/>
      <c r="N105" s="24"/>
      <c r="O105" s="24"/>
      <c r="P105" s="24"/>
      <c r="Q105" s="24"/>
      <c r="R105" s="24"/>
      <c r="S105" s="24"/>
    </row>
    <row r="106" spans="1:19" x14ac:dyDescent="0.25">
      <c r="A106" s="78" t="s">
        <v>412</v>
      </c>
      <c r="B106" s="46" t="s">
        <v>413</v>
      </c>
      <c r="C106" s="111">
        <v>308.82133333333331</v>
      </c>
      <c r="D106" s="229">
        <f t="shared" si="3"/>
        <v>2362.4832000000001</v>
      </c>
      <c r="E106" s="51">
        <f t="shared" si="4"/>
        <v>2363</v>
      </c>
      <c r="F106" s="68">
        <f t="shared" si="5"/>
        <v>2953.75</v>
      </c>
      <c r="G106" s="149"/>
      <c r="H106" s="149"/>
      <c r="I106" s="149"/>
      <c r="J106" s="149"/>
      <c r="K106" s="149"/>
      <c r="L106" s="24"/>
      <c r="M106" s="24"/>
      <c r="N106" s="24"/>
      <c r="O106" s="24"/>
      <c r="P106" s="24"/>
      <c r="Q106" s="24"/>
      <c r="R106" s="24"/>
      <c r="S106" s="24"/>
    </row>
    <row r="107" spans="1:19" x14ac:dyDescent="0.25">
      <c r="A107" s="78" t="s">
        <v>414</v>
      </c>
      <c r="B107" s="46" t="s">
        <v>415</v>
      </c>
      <c r="C107" s="111">
        <v>2480.2213333333334</v>
      </c>
      <c r="D107" s="229">
        <f t="shared" si="3"/>
        <v>18973.693200000002</v>
      </c>
      <c r="E107" s="51">
        <f t="shared" si="4"/>
        <v>18974</v>
      </c>
      <c r="F107" s="68">
        <f t="shared" si="5"/>
        <v>23717.5</v>
      </c>
      <c r="G107" s="149"/>
      <c r="H107" s="149"/>
      <c r="I107" s="149"/>
      <c r="J107" s="149"/>
      <c r="K107" s="149"/>
      <c r="L107" s="24"/>
      <c r="M107" s="24"/>
      <c r="N107" s="24"/>
      <c r="O107" s="24"/>
      <c r="P107" s="24"/>
      <c r="Q107" s="24"/>
      <c r="R107" s="24"/>
      <c r="S107" s="24"/>
    </row>
    <row r="108" spans="1:19" x14ac:dyDescent="0.25">
      <c r="A108" s="78" t="s">
        <v>266</v>
      </c>
      <c r="B108" s="46" t="s">
        <v>267</v>
      </c>
      <c r="C108" s="111">
        <v>1737.12</v>
      </c>
      <c r="D108" s="229">
        <f t="shared" si="3"/>
        <v>13288.967999999999</v>
      </c>
      <c r="E108" s="51">
        <f t="shared" si="4"/>
        <v>13289</v>
      </c>
      <c r="F108" s="68">
        <f t="shared" si="5"/>
        <v>16611.25</v>
      </c>
      <c r="G108" s="149"/>
      <c r="H108" s="149"/>
      <c r="I108" s="149"/>
      <c r="J108" s="149"/>
      <c r="K108" s="149"/>
      <c r="L108" s="24"/>
      <c r="M108" s="24"/>
      <c r="N108" s="24"/>
      <c r="O108" s="24"/>
      <c r="P108" s="24"/>
      <c r="Q108" s="24"/>
      <c r="R108" s="24"/>
      <c r="S108" s="24"/>
    </row>
    <row r="109" spans="1:19" x14ac:dyDescent="0.25">
      <c r="A109" s="78" t="s">
        <v>268</v>
      </c>
      <c r="B109" s="46" t="s">
        <v>269</v>
      </c>
      <c r="C109" s="111">
        <v>955.41600000000005</v>
      </c>
      <c r="D109" s="229">
        <f t="shared" si="3"/>
        <v>7308.9324000000006</v>
      </c>
      <c r="E109" s="51">
        <f t="shared" si="4"/>
        <v>7309</v>
      </c>
      <c r="F109" s="68">
        <f t="shared" si="5"/>
        <v>9136.25</v>
      </c>
      <c r="G109" s="149"/>
      <c r="H109" s="149"/>
      <c r="I109" s="149"/>
      <c r="J109" s="149"/>
      <c r="K109" s="149"/>
      <c r="L109" s="24"/>
      <c r="M109" s="24"/>
      <c r="N109" s="24"/>
      <c r="O109" s="24"/>
      <c r="P109" s="24"/>
      <c r="Q109" s="24"/>
      <c r="R109" s="24"/>
      <c r="S109" s="24"/>
    </row>
    <row r="110" spans="1:19" x14ac:dyDescent="0.25">
      <c r="A110" s="78" t="s">
        <v>270</v>
      </c>
      <c r="B110" s="46" t="s">
        <v>169</v>
      </c>
      <c r="C110" s="111">
        <v>1389.6959999999997</v>
      </c>
      <c r="D110" s="229">
        <f t="shared" si="3"/>
        <v>10631.174399999998</v>
      </c>
      <c r="E110" s="51">
        <f t="shared" si="4"/>
        <v>10632</v>
      </c>
      <c r="F110" s="68">
        <f t="shared" si="5"/>
        <v>13290</v>
      </c>
      <c r="G110" s="149"/>
      <c r="H110" s="149"/>
      <c r="I110" s="149"/>
      <c r="J110" s="149"/>
      <c r="K110" s="149"/>
      <c r="L110" s="24"/>
      <c r="M110" s="24"/>
      <c r="N110" s="24"/>
      <c r="O110" s="24"/>
      <c r="P110" s="24"/>
      <c r="Q110" s="24"/>
      <c r="R110" s="24"/>
      <c r="S110" s="24"/>
    </row>
    <row r="111" spans="1:19" x14ac:dyDescent="0.25">
      <c r="A111" s="78" t="s">
        <v>416</v>
      </c>
      <c r="B111" s="46" t="s">
        <v>417</v>
      </c>
      <c r="C111" s="111">
        <v>540.4373333333333</v>
      </c>
      <c r="D111" s="229">
        <f t="shared" si="3"/>
        <v>4134.3455999999996</v>
      </c>
      <c r="E111" s="51">
        <f t="shared" si="4"/>
        <v>4135</v>
      </c>
      <c r="F111" s="68">
        <f t="shared" si="5"/>
        <v>5168.75</v>
      </c>
      <c r="G111" s="149"/>
      <c r="H111" s="149"/>
      <c r="I111" s="149"/>
      <c r="J111" s="149"/>
      <c r="K111" s="149"/>
      <c r="L111" s="24"/>
      <c r="M111" s="24"/>
      <c r="N111" s="24"/>
      <c r="O111" s="24"/>
      <c r="P111" s="24"/>
      <c r="Q111" s="24"/>
      <c r="R111" s="24"/>
      <c r="S111" s="24"/>
    </row>
    <row r="112" spans="1:19" x14ac:dyDescent="0.25">
      <c r="A112" s="41"/>
      <c r="E112" s="55"/>
      <c r="F112" s="55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1:19" x14ac:dyDescent="0.25">
      <c r="E113" s="54"/>
      <c r="F113" s="54"/>
      <c r="G113" s="24"/>
      <c r="H113" s="149"/>
      <c r="I113" s="149"/>
      <c r="J113" s="149"/>
      <c r="K113" s="149"/>
      <c r="L113" s="24"/>
      <c r="M113" s="24"/>
      <c r="N113" s="24"/>
      <c r="O113" s="24"/>
      <c r="P113" s="24"/>
      <c r="Q113" s="24"/>
      <c r="R113" s="24"/>
      <c r="S113" s="24"/>
    </row>
    <row r="114" spans="1:19" x14ac:dyDescent="0.25">
      <c r="E114" s="55"/>
      <c r="F114" s="55"/>
      <c r="G114" s="149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pans="1:19" x14ac:dyDescent="0.25">
      <c r="E115" s="54"/>
      <c r="F115" s="54"/>
      <c r="G115" s="24"/>
      <c r="H115" s="149"/>
      <c r="I115" s="149"/>
      <c r="J115" s="149"/>
      <c r="K115" s="149"/>
      <c r="L115" s="24"/>
      <c r="M115" s="24"/>
      <c r="N115" s="24"/>
      <c r="O115" s="24"/>
      <c r="P115" s="24"/>
      <c r="Q115" s="24"/>
      <c r="R115" s="24"/>
      <c r="S115" s="24"/>
    </row>
    <row r="116" spans="1:19" x14ac:dyDescent="0.25">
      <c r="A116" s="41"/>
      <c r="B116" s="17"/>
      <c r="C116" s="113"/>
      <c r="D116" s="17"/>
      <c r="E116" s="55"/>
      <c r="F116" s="55"/>
      <c r="G116" s="149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x14ac:dyDescent="0.25">
      <c r="B117" s="17"/>
      <c r="C117" s="113"/>
      <c r="D117" s="17"/>
      <c r="E117" s="55"/>
      <c r="F117" s="55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1:19" x14ac:dyDescent="0.25">
      <c r="A118" s="41"/>
      <c r="B118" s="17"/>
      <c r="C118" s="113"/>
      <c r="D118" s="17"/>
      <c r="E118" s="55"/>
      <c r="F118" s="55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1:19" x14ac:dyDescent="0.25">
      <c r="A119" s="41"/>
      <c r="B119" s="17"/>
      <c r="C119" s="113"/>
      <c r="D119" s="17"/>
      <c r="E119" s="55"/>
      <c r="F119" s="55"/>
      <c r="G119" s="149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x14ac:dyDescent="0.25">
      <c r="A120" s="41"/>
      <c r="B120" s="17"/>
      <c r="C120" s="113"/>
      <c r="D120" s="17"/>
      <c r="E120" s="55"/>
      <c r="F120" s="55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1:19" x14ac:dyDescent="0.25">
      <c r="A121" s="41"/>
      <c r="B121" s="17"/>
      <c r="C121" s="113"/>
      <c r="D121" s="17"/>
      <c r="E121" s="55"/>
      <c r="F121" s="55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1:19" x14ac:dyDescent="0.25">
      <c r="A122" s="41"/>
      <c r="B122" s="17"/>
      <c r="C122" s="113"/>
      <c r="D122" s="17"/>
      <c r="E122" s="55"/>
      <c r="F122" s="55"/>
      <c r="G122" s="149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spans="1:19" x14ac:dyDescent="0.25">
      <c r="B123" s="17"/>
      <c r="C123" s="113"/>
      <c r="D123" s="17"/>
      <c r="E123" s="55"/>
      <c r="F123" s="55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1:19" x14ac:dyDescent="0.25">
      <c r="A124" s="41"/>
      <c r="B124" s="17"/>
      <c r="C124" s="113"/>
      <c r="D124" s="17"/>
      <c r="E124" s="55"/>
      <c r="F124" s="55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</row>
    <row r="125" spans="1:19" x14ac:dyDescent="0.25">
      <c r="A125" s="41"/>
      <c r="B125" s="17"/>
      <c r="C125" s="113"/>
      <c r="D125" s="17"/>
      <c r="E125" s="55"/>
      <c r="F125" s="55"/>
      <c r="G125" s="149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x14ac:dyDescent="0.25">
      <c r="A126" s="41"/>
      <c r="B126" s="17"/>
      <c r="C126" s="113"/>
      <c r="D126" s="17"/>
      <c r="E126" s="55"/>
      <c r="F126" s="55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</row>
    <row r="127" spans="1:19" x14ac:dyDescent="0.25">
      <c r="A127" s="41"/>
      <c r="B127" s="17"/>
      <c r="C127" s="113"/>
      <c r="D127" s="17"/>
      <c r="E127" s="55"/>
      <c r="F127" s="55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</row>
    <row r="128" spans="1:19" x14ac:dyDescent="0.25">
      <c r="A128" s="41"/>
      <c r="B128" s="17"/>
      <c r="C128" s="113"/>
      <c r="D128" s="17"/>
      <c r="E128" s="55"/>
      <c r="F128" s="55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</row>
    <row r="129" spans="1:19" x14ac:dyDescent="0.25">
      <c r="B129" s="23"/>
      <c r="D129" s="23"/>
      <c r="E129" s="55"/>
      <c r="F129" s="55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1:19" x14ac:dyDescent="0.25">
      <c r="E130" s="56"/>
      <c r="F130" s="54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x14ac:dyDescent="0.25">
      <c r="E131" s="55"/>
      <c r="F131" s="55"/>
      <c r="G131" s="149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x14ac:dyDescent="0.25">
      <c r="E132" s="54"/>
      <c r="F132" s="54"/>
      <c r="G132" s="24"/>
      <c r="H132" s="149"/>
      <c r="I132" s="149"/>
      <c r="J132" s="149"/>
      <c r="K132" s="149"/>
      <c r="L132" s="24"/>
      <c r="M132" s="24"/>
      <c r="N132" s="24"/>
      <c r="O132" s="24"/>
      <c r="P132" s="24"/>
      <c r="Q132" s="24"/>
      <c r="R132" s="24"/>
      <c r="S132" s="24"/>
    </row>
    <row r="133" spans="1:19" x14ac:dyDescent="0.25">
      <c r="E133" s="55"/>
      <c r="F133" s="55"/>
      <c r="G133" s="149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spans="1:19" x14ac:dyDescent="0.25">
      <c r="E134" s="54"/>
      <c r="F134" s="54"/>
      <c r="G134" s="24"/>
      <c r="H134" s="149"/>
      <c r="I134" s="149"/>
      <c r="J134" s="149"/>
      <c r="K134" s="149"/>
      <c r="L134" s="24"/>
      <c r="M134" s="24"/>
      <c r="N134" s="24"/>
      <c r="O134" s="24"/>
      <c r="P134" s="24"/>
      <c r="Q134" s="24"/>
      <c r="R134" s="24"/>
      <c r="S134" s="24"/>
    </row>
    <row r="135" spans="1:19" x14ac:dyDescent="0.25">
      <c r="A135" s="41"/>
      <c r="B135" s="17"/>
      <c r="C135" s="113"/>
      <c r="D135" s="17"/>
      <c r="E135" s="55"/>
      <c r="F135" s="55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1:19" x14ac:dyDescent="0.25">
      <c r="B136" s="17"/>
      <c r="C136" s="113"/>
      <c r="D136" s="17"/>
      <c r="E136" s="55"/>
      <c r="F136" s="55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1:19" x14ac:dyDescent="0.25">
      <c r="A137" s="41"/>
      <c r="B137" s="17"/>
      <c r="C137" s="113"/>
      <c r="D137" s="17"/>
      <c r="E137" s="55"/>
      <c r="F137" s="55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1:19" x14ac:dyDescent="0.25">
      <c r="A138" s="41"/>
      <c r="B138" s="17"/>
      <c r="C138" s="113"/>
      <c r="D138" s="17"/>
      <c r="E138" s="55"/>
      <c r="F138" s="55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1:19" x14ac:dyDescent="0.25">
      <c r="B139" s="17"/>
      <c r="C139" s="113"/>
      <c r="D139" s="17"/>
      <c r="E139" s="55"/>
      <c r="F139" s="55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1:19" x14ac:dyDescent="0.25">
      <c r="A140" s="41"/>
      <c r="B140" s="17"/>
      <c r="C140" s="113"/>
      <c r="D140" s="17"/>
      <c r="E140" s="55"/>
      <c r="F140" s="55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1:19" x14ac:dyDescent="0.25">
      <c r="A141" s="41"/>
      <c r="B141" s="17"/>
      <c r="C141" s="113"/>
      <c r="D141" s="17"/>
      <c r="E141" s="55"/>
      <c r="F141" s="55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1:19" x14ac:dyDescent="0.25">
      <c r="A142" s="41"/>
      <c r="B142" s="17"/>
      <c r="C142" s="113"/>
      <c r="D142" s="17"/>
      <c r="E142" s="55"/>
      <c r="F142" s="55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1:19" x14ac:dyDescent="0.25">
      <c r="A143" s="41"/>
      <c r="B143" s="17"/>
      <c r="C143" s="113"/>
      <c r="D143" s="17"/>
      <c r="E143" s="55"/>
      <c r="F143" s="55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1:19" x14ac:dyDescent="0.25">
      <c r="A144" s="41"/>
      <c r="B144" s="17"/>
      <c r="C144" s="113"/>
      <c r="D144" s="17"/>
      <c r="E144" s="55"/>
      <c r="F144" s="55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</row>
    <row r="145" spans="1:19" x14ac:dyDescent="0.25">
      <c r="A145" s="41"/>
      <c r="B145" s="17"/>
      <c r="C145" s="113"/>
      <c r="D145" s="17"/>
      <c r="E145" s="55"/>
      <c r="F145" s="55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</row>
    <row r="146" spans="1:19" x14ac:dyDescent="0.25">
      <c r="A146" s="41"/>
      <c r="B146" s="17"/>
      <c r="C146" s="113"/>
      <c r="D146" s="17"/>
      <c r="E146" s="55"/>
      <c r="F146" s="55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</row>
    <row r="147" spans="1:19" x14ac:dyDescent="0.25">
      <c r="A147" s="41"/>
      <c r="B147" s="17"/>
      <c r="C147" s="113"/>
      <c r="D147" s="17"/>
      <c r="E147" s="55"/>
      <c r="F147" s="55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</row>
    <row r="148" spans="1:19" x14ac:dyDescent="0.25">
      <c r="E148" s="55"/>
      <c r="F148" s="55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</row>
    <row r="149" spans="1:19" x14ac:dyDescent="0.25">
      <c r="E149" s="55"/>
      <c r="F149" s="55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</row>
    <row r="150" spans="1:19" x14ac:dyDescent="0.25">
      <c r="B150" s="26"/>
      <c r="C150" s="114"/>
      <c r="D150" s="26"/>
      <c r="E150" s="56"/>
      <c r="F150" s="54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x14ac:dyDescent="0.25">
      <c r="B151" s="27"/>
      <c r="C151" s="115"/>
      <c r="D151" s="27"/>
      <c r="E151" s="54"/>
      <c r="F151" s="54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 x14ac:dyDescent="0.25">
      <c r="E152" s="54"/>
      <c r="F152" s="54"/>
      <c r="G152" s="28"/>
      <c r="H152" s="149"/>
      <c r="I152" s="149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 x14ac:dyDescent="0.25">
      <c r="E153" s="54"/>
      <c r="F153" s="54"/>
      <c r="G153" s="28"/>
      <c r="H153" s="24"/>
      <c r="I153" s="24"/>
      <c r="J153" s="149"/>
      <c r="K153" s="149"/>
      <c r="L153" s="28"/>
      <c r="M153" s="28"/>
      <c r="N153" s="28"/>
      <c r="O153" s="28"/>
      <c r="P153" s="28"/>
      <c r="Q153" s="28"/>
      <c r="R153" s="28"/>
      <c r="S153" s="28"/>
    </row>
    <row r="154" spans="1:19" x14ac:dyDescent="0.25">
      <c r="E154" s="54"/>
      <c r="F154" s="54"/>
      <c r="G154" s="28"/>
      <c r="H154" s="28"/>
      <c r="I154" s="28"/>
      <c r="J154" s="28"/>
      <c r="K154" s="28"/>
      <c r="L154" s="149"/>
      <c r="M154" s="149"/>
      <c r="N154" s="149"/>
      <c r="O154" s="149"/>
      <c r="P154" s="149"/>
      <c r="Q154" s="149"/>
      <c r="R154" s="149"/>
      <c r="S154" s="149"/>
    </row>
    <row r="155" spans="1:19" x14ac:dyDescent="0.25">
      <c r="B155" s="26"/>
      <c r="C155" s="114"/>
      <c r="D155" s="26"/>
      <c r="E155" s="56"/>
      <c r="F155" s="54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x14ac:dyDescent="0.25">
      <c r="B156" s="27"/>
      <c r="C156" s="115"/>
      <c r="D156" s="27"/>
      <c r="E156" s="55"/>
      <c r="F156" s="55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1:19" x14ac:dyDescent="0.25">
      <c r="E157" s="56"/>
      <c r="F157" s="54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x14ac:dyDescent="0.25">
      <c r="E158" s="54"/>
      <c r="F158" s="5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x14ac:dyDescent="0.25">
      <c r="E159" s="55"/>
      <c r="F159" s="55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E160" s="55"/>
      <c r="F160" s="55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1:19" x14ac:dyDescent="0.25">
      <c r="E161" s="56"/>
      <c r="F161" s="54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3" spans="1:19" x14ac:dyDescent="0.25">
      <c r="H163" s="29"/>
    </row>
    <row r="164" spans="1:19" x14ac:dyDescent="0.25">
      <c r="A164" s="173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</row>
    <row r="165" spans="1:19" x14ac:dyDescent="0.25">
      <c r="H165" s="29"/>
    </row>
    <row r="166" spans="1:19" x14ac:dyDescent="0.25">
      <c r="H166" s="29"/>
    </row>
    <row r="167" spans="1:19" x14ac:dyDescent="0.25">
      <c r="H167" s="29"/>
    </row>
    <row r="168" spans="1:19" x14ac:dyDescent="0.25">
      <c r="H168" s="29"/>
    </row>
    <row r="169" spans="1:19" x14ac:dyDescent="0.25">
      <c r="H169" s="29"/>
    </row>
    <row r="170" spans="1:19" x14ac:dyDescent="0.25">
      <c r="H170" s="29"/>
    </row>
  </sheetData>
  <mergeCells count="344">
    <mergeCell ref="A164:S164"/>
    <mergeCell ref="N93:O93"/>
    <mergeCell ref="P93:Q93"/>
    <mergeCell ref="R93:S93"/>
    <mergeCell ref="H95:I95"/>
    <mergeCell ref="J95:K95"/>
    <mergeCell ref="L95:M95"/>
    <mergeCell ref="N95:O95"/>
    <mergeCell ref="P95:Q95"/>
    <mergeCell ref="R95:S95"/>
    <mergeCell ref="H90:I90"/>
    <mergeCell ref="J90:K90"/>
    <mergeCell ref="L90:M90"/>
    <mergeCell ref="H93:I93"/>
    <mergeCell ref="J93:K93"/>
    <mergeCell ref="L93:M93"/>
    <mergeCell ref="H89:I89"/>
    <mergeCell ref="J89:K89"/>
    <mergeCell ref="L89:M89"/>
    <mergeCell ref="N89:O89"/>
    <mergeCell ref="P89:Q89"/>
    <mergeCell ref="R89:S89"/>
    <mergeCell ref="H88:I88"/>
    <mergeCell ref="J88:K88"/>
    <mergeCell ref="L88:M88"/>
    <mergeCell ref="N88:O88"/>
    <mergeCell ref="P88:Q88"/>
    <mergeCell ref="R88:S88"/>
    <mergeCell ref="H87:I87"/>
    <mergeCell ref="J87:K87"/>
    <mergeCell ref="L87:M87"/>
    <mergeCell ref="N87:O87"/>
    <mergeCell ref="P87:Q87"/>
    <mergeCell ref="R87:S87"/>
    <mergeCell ref="H85:I85"/>
    <mergeCell ref="J85:K85"/>
    <mergeCell ref="L85:M85"/>
    <mergeCell ref="N85:O85"/>
    <mergeCell ref="P85:Q85"/>
    <mergeCell ref="R85:S85"/>
    <mergeCell ref="H83:I83"/>
    <mergeCell ref="J83:K83"/>
    <mergeCell ref="L83:M83"/>
    <mergeCell ref="N83:O83"/>
    <mergeCell ref="P83:Q83"/>
    <mergeCell ref="R83:S83"/>
    <mergeCell ref="H81:I81"/>
    <mergeCell ref="J81:K81"/>
    <mergeCell ref="L81:M81"/>
    <mergeCell ref="N81:O81"/>
    <mergeCell ref="P81:Q81"/>
    <mergeCell ref="R81:S81"/>
    <mergeCell ref="H79:I79"/>
    <mergeCell ref="J79:K79"/>
    <mergeCell ref="L79:M79"/>
    <mergeCell ref="N79:O79"/>
    <mergeCell ref="P79:Q79"/>
    <mergeCell ref="R79:S79"/>
    <mergeCell ref="H75:I75"/>
    <mergeCell ref="L75:M75"/>
    <mergeCell ref="N75:O75"/>
    <mergeCell ref="P75:Q75"/>
    <mergeCell ref="R75:S75"/>
    <mergeCell ref="H78:I78"/>
    <mergeCell ref="J78:K78"/>
    <mergeCell ref="H73:I73"/>
    <mergeCell ref="J73:K73"/>
    <mergeCell ref="L73:M73"/>
    <mergeCell ref="N73:O73"/>
    <mergeCell ref="P73:Q73"/>
    <mergeCell ref="R73:S73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6:I66"/>
    <mergeCell ref="J66:K66"/>
    <mergeCell ref="L66:M66"/>
    <mergeCell ref="N66:O66"/>
    <mergeCell ref="P66:Q66"/>
    <mergeCell ref="R66:S66"/>
    <mergeCell ref="H64:I64"/>
    <mergeCell ref="J64:K64"/>
    <mergeCell ref="L64:M64"/>
    <mergeCell ref="N64:O64"/>
    <mergeCell ref="P64:Q64"/>
    <mergeCell ref="R64:S64"/>
    <mergeCell ref="H58:I58"/>
    <mergeCell ref="J58:K58"/>
    <mergeCell ref="L58:M58"/>
    <mergeCell ref="N58:O58"/>
    <mergeCell ref="P58:Q58"/>
    <mergeCell ref="R58:S58"/>
    <mergeCell ref="H57:I57"/>
    <mergeCell ref="J57:K57"/>
    <mergeCell ref="L57:M57"/>
    <mergeCell ref="N57:O57"/>
    <mergeCell ref="P57:Q57"/>
    <mergeCell ref="R57:S57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2:I42"/>
    <mergeCell ref="J42:K42"/>
    <mergeCell ref="L42:M42"/>
    <mergeCell ref="N42:O42"/>
    <mergeCell ref="P42:Q42"/>
    <mergeCell ref="R42:S42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3:I33"/>
    <mergeCell ref="J33:K33"/>
    <mergeCell ref="L33:M33"/>
    <mergeCell ref="N33:O33"/>
    <mergeCell ref="P33:Q33"/>
    <mergeCell ref="R33:S33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2:I22"/>
    <mergeCell ref="J22:K22"/>
    <mergeCell ref="L22:M22"/>
    <mergeCell ref="N22:O22"/>
    <mergeCell ref="P22:Q22"/>
    <mergeCell ref="R22:S22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bestFit="1" customWidth="1"/>
    <col min="11" max="11" width="14.28515625" style="2" bestFit="1" customWidth="1"/>
    <col min="12" max="12" width="2.7109375" customWidth="1"/>
    <col min="13" max="13" width="6.140625" style="284" customWidth="1"/>
    <col min="14" max="14" width="13.28515625" style="268" customWidth="1"/>
    <col min="15" max="15" width="2.7109375" style="220" customWidth="1"/>
    <col min="16" max="16" width="5.140625" style="284" customWidth="1"/>
    <col min="17" max="17" width="13.28515625" style="268" customWidth="1"/>
    <col min="18" max="18" width="2.7109375" customWidth="1"/>
    <col min="19" max="19" width="18.85546875" style="325" bestFit="1" customWidth="1"/>
  </cols>
  <sheetData>
    <row r="1" spans="1:19" ht="18.75" x14ac:dyDescent="0.3">
      <c r="A1" s="6" t="s">
        <v>418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310"/>
      <c r="N3" s="310"/>
      <c r="O3" s="311"/>
      <c r="P3" s="310"/>
      <c r="Q3" s="310"/>
      <c r="S3" s="326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310"/>
      <c r="N4" s="310"/>
      <c r="O4" s="311"/>
      <c r="P4" s="310"/>
      <c r="Q4" s="310"/>
      <c r="S4" s="326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K5" s="192"/>
      <c r="M5" s="312"/>
      <c r="N5" s="271"/>
      <c r="O5" s="271"/>
      <c r="P5" s="312"/>
      <c r="Q5" s="271"/>
      <c r="S5" s="327"/>
    </row>
    <row r="6" spans="1:19" x14ac:dyDescent="0.25">
      <c r="A6" s="205" t="s">
        <v>192</v>
      </c>
      <c r="B6" s="206">
        <v>4</v>
      </c>
      <c r="C6" s="206">
        <v>1969</v>
      </c>
      <c r="D6" s="206" t="s">
        <v>193</v>
      </c>
      <c r="E6" s="272">
        <v>6.7</v>
      </c>
      <c r="F6" s="206">
        <v>157</v>
      </c>
      <c r="G6" s="206" t="s">
        <v>116</v>
      </c>
      <c r="H6" s="3" t="s">
        <v>110</v>
      </c>
      <c r="I6" s="4">
        <v>249056.91281558754</v>
      </c>
      <c r="J6" s="4">
        <f t="shared" ref="J6:J20" si="0">+I6*1.25</f>
        <v>311321.14101948444</v>
      </c>
      <c r="K6" s="90"/>
    </row>
    <row r="7" spans="1:19" x14ac:dyDescent="0.25">
      <c r="A7" s="194"/>
      <c r="B7" s="195"/>
      <c r="C7" s="195"/>
      <c r="D7" s="195"/>
      <c r="E7" s="203"/>
      <c r="F7" s="195"/>
      <c r="G7" s="195"/>
      <c r="H7" s="187" t="s">
        <v>111</v>
      </c>
      <c r="I7" s="5">
        <v>262075.56486217215</v>
      </c>
      <c r="J7" s="5">
        <f t="shared" si="0"/>
        <v>327594.45607771521</v>
      </c>
      <c r="K7" s="91"/>
      <c r="R7" s="187"/>
    </row>
    <row r="8" spans="1:19" x14ac:dyDescent="0.25">
      <c r="A8" s="194"/>
      <c r="B8" s="195"/>
      <c r="C8" s="195"/>
      <c r="D8" s="195"/>
      <c r="E8" s="203"/>
      <c r="F8" s="195"/>
      <c r="G8" s="195"/>
      <c r="H8" s="187" t="s">
        <v>112</v>
      </c>
      <c r="I8" s="5">
        <v>278251.14795682026</v>
      </c>
      <c r="J8" s="5">
        <f t="shared" si="0"/>
        <v>347813.93494602531</v>
      </c>
      <c r="K8" s="91"/>
      <c r="R8" s="187"/>
    </row>
    <row r="9" spans="1:19" x14ac:dyDescent="0.25">
      <c r="A9" s="194"/>
      <c r="B9" s="195"/>
      <c r="C9" s="195"/>
      <c r="D9" s="195"/>
      <c r="E9" s="203"/>
      <c r="F9" s="195"/>
      <c r="G9" s="195"/>
      <c r="H9" s="187" t="s">
        <v>187</v>
      </c>
      <c r="I9" s="5">
        <v>278481.66481044143</v>
      </c>
      <c r="J9" s="5">
        <f t="shared" si="0"/>
        <v>348102.08101305179</v>
      </c>
      <c r="K9" s="91"/>
      <c r="R9" s="187"/>
    </row>
    <row r="10" spans="1:19" x14ac:dyDescent="0.25">
      <c r="A10" s="194"/>
      <c r="B10" s="195"/>
      <c r="C10" s="195"/>
      <c r="D10" s="195"/>
      <c r="E10" s="203"/>
      <c r="F10" s="195"/>
      <c r="G10" s="195"/>
      <c r="H10" s="187" t="s">
        <v>188</v>
      </c>
      <c r="I10" s="5">
        <v>285408.02687848965</v>
      </c>
      <c r="J10" s="5">
        <f t="shared" si="0"/>
        <v>356760.03359811206</v>
      </c>
      <c r="K10" s="91"/>
      <c r="R10" s="187"/>
    </row>
    <row r="11" spans="1:19" x14ac:dyDescent="0.25">
      <c r="A11" s="196"/>
      <c r="B11" s="197"/>
      <c r="C11" s="197"/>
      <c r="D11" s="197"/>
      <c r="E11" s="273"/>
      <c r="F11" s="197"/>
      <c r="G11" s="197"/>
      <c r="H11" s="211" t="s">
        <v>125</v>
      </c>
      <c r="I11" s="212">
        <v>269648.63203163439</v>
      </c>
      <c r="J11" s="212">
        <f t="shared" si="0"/>
        <v>337060.790039543</v>
      </c>
      <c r="K11" s="213"/>
      <c r="R11" s="187"/>
    </row>
    <row r="12" spans="1:19" x14ac:dyDescent="0.25">
      <c r="A12" s="289"/>
      <c r="B12" s="136"/>
      <c r="C12" s="136"/>
      <c r="D12" s="136"/>
      <c r="E12" s="328"/>
      <c r="F12" s="136"/>
      <c r="G12" s="136"/>
      <c r="H12" s="220" t="s">
        <v>110</v>
      </c>
      <c r="I12" s="5">
        <v>232961.56893452251</v>
      </c>
      <c r="J12" s="5">
        <f t="shared" si="0"/>
        <v>291201.96116815315</v>
      </c>
      <c r="K12" s="91"/>
      <c r="R12" s="187"/>
    </row>
    <row r="13" spans="1:19" x14ac:dyDescent="0.25">
      <c r="A13" s="194" t="s">
        <v>178</v>
      </c>
      <c r="B13" s="195">
        <v>5</v>
      </c>
      <c r="C13" s="195">
        <v>2497</v>
      </c>
      <c r="D13" s="195" t="s">
        <v>179</v>
      </c>
      <c r="E13" s="203">
        <v>8.4</v>
      </c>
      <c r="F13" s="195">
        <v>197</v>
      </c>
      <c r="G13" s="195" t="s">
        <v>116</v>
      </c>
      <c r="H13" s="187" t="s">
        <v>111</v>
      </c>
      <c r="I13" s="5">
        <v>256546.64741522472</v>
      </c>
      <c r="J13" s="5">
        <f t="shared" si="0"/>
        <v>320683.30926903093</v>
      </c>
      <c r="K13" s="91"/>
      <c r="R13" s="187"/>
    </row>
    <row r="14" spans="1:19" x14ac:dyDescent="0.25">
      <c r="A14" s="194"/>
      <c r="B14" s="195"/>
      <c r="C14" s="195"/>
      <c r="D14" s="195"/>
      <c r="E14" s="203"/>
      <c r="F14" s="195"/>
      <c r="G14" s="195"/>
      <c r="H14" s="187" t="s">
        <v>112</v>
      </c>
      <c r="I14" s="5">
        <v>272728.54482295073</v>
      </c>
      <c r="J14" s="5">
        <f t="shared" si="0"/>
        <v>340910.68102868844</v>
      </c>
      <c r="K14" s="91"/>
      <c r="R14" s="187"/>
    </row>
    <row r="15" spans="1:19" x14ac:dyDescent="0.25">
      <c r="A15" s="194"/>
      <c r="B15" s="195"/>
      <c r="C15" s="195"/>
      <c r="D15" s="195"/>
      <c r="E15" s="203"/>
      <c r="F15" s="195"/>
      <c r="G15" s="195"/>
      <c r="H15" s="187" t="s">
        <v>187</v>
      </c>
      <c r="I15" s="5">
        <v>257935.47920777372</v>
      </c>
      <c r="J15" s="5">
        <f t="shared" si="0"/>
        <v>322419.34900971717</v>
      </c>
      <c r="K15" s="91"/>
      <c r="R15" s="187"/>
    </row>
    <row r="16" spans="1:19" x14ac:dyDescent="0.25">
      <c r="A16" s="194"/>
      <c r="B16" s="195"/>
      <c r="C16" s="195"/>
      <c r="D16" s="195"/>
      <c r="E16" s="203"/>
      <c r="F16" s="195"/>
      <c r="G16" s="195"/>
      <c r="H16" s="187" t="s">
        <v>188</v>
      </c>
      <c r="I16" s="5">
        <v>279771.95898497268</v>
      </c>
      <c r="J16" s="5">
        <f t="shared" si="0"/>
        <v>349714.94873121585</v>
      </c>
      <c r="K16" s="91"/>
      <c r="R16" s="187"/>
    </row>
    <row r="17" spans="1:19" x14ac:dyDescent="0.25">
      <c r="A17" s="196"/>
      <c r="B17" s="197"/>
      <c r="C17" s="197"/>
      <c r="D17" s="197"/>
      <c r="E17" s="273"/>
      <c r="F17" s="197"/>
      <c r="G17" s="197"/>
      <c r="H17" s="211" t="s">
        <v>125</v>
      </c>
      <c r="I17" s="212">
        <v>249993.6245846377</v>
      </c>
      <c r="J17" s="212">
        <f t="shared" si="0"/>
        <v>312492.03073079709</v>
      </c>
      <c r="K17" s="213"/>
      <c r="L17" s="187"/>
      <c r="R17" s="187"/>
    </row>
    <row r="18" spans="1:19" x14ac:dyDescent="0.25">
      <c r="A18" s="194" t="s">
        <v>194</v>
      </c>
      <c r="B18" s="195">
        <v>4</v>
      </c>
      <c r="C18" s="195">
        <v>1969</v>
      </c>
      <c r="D18" s="195" t="s">
        <v>195</v>
      </c>
      <c r="E18" s="203">
        <v>7</v>
      </c>
      <c r="F18" s="195">
        <v>163</v>
      </c>
      <c r="G18" s="195" t="s">
        <v>116</v>
      </c>
      <c r="H18" s="187" t="s">
        <v>111</v>
      </c>
      <c r="I18" s="5">
        <v>266747.02777564438</v>
      </c>
      <c r="J18" s="5">
        <f t="shared" si="0"/>
        <v>333433.78471955546</v>
      </c>
      <c r="K18" s="91"/>
      <c r="R18" s="187"/>
    </row>
    <row r="19" spans="1:19" x14ac:dyDescent="0.25">
      <c r="A19" s="194"/>
      <c r="B19" s="195"/>
      <c r="C19" s="195"/>
      <c r="D19" s="195"/>
      <c r="E19" s="203"/>
      <c r="F19" s="195"/>
      <c r="G19" s="195"/>
      <c r="H19" s="187" t="s">
        <v>112</v>
      </c>
      <c r="I19" s="5">
        <v>282957.0869973987</v>
      </c>
      <c r="J19" s="5">
        <f t="shared" si="0"/>
        <v>353696.35874674836</v>
      </c>
      <c r="K19" s="91"/>
      <c r="R19" s="187"/>
    </row>
    <row r="20" spans="1:19" x14ac:dyDescent="0.25">
      <c r="A20" s="194"/>
      <c r="B20" s="195"/>
      <c r="C20" s="195"/>
      <c r="D20" s="195"/>
      <c r="E20" s="203"/>
      <c r="F20" s="195"/>
      <c r="G20" s="195"/>
      <c r="H20" s="187" t="s">
        <v>188</v>
      </c>
      <c r="I20" s="5">
        <v>289990.52909950656</v>
      </c>
      <c r="J20" s="5">
        <f t="shared" si="0"/>
        <v>362488.1613743832</v>
      </c>
      <c r="K20" s="91"/>
      <c r="R20" s="187"/>
    </row>
    <row r="21" spans="1:19" x14ac:dyDescent="0.25">
      <c r="A21" s="92" t="s">
        <v>117</v>
      </c>
      <c r="B21" s="9"/>
      <c r="C21" s="9"/>
      <c r="D21" s="9"/>
      <c r="E21" s="10"/>
      <c r="F21" s="10"/>
      <c r="G21" s="10"/>
      <c r="H21" s="9"/>
      <c r="I21" s="11"/>
      <c r="J21" s="10"/>
      <c r="K21" s="204"/>
      <c r="M21" s="271"/>
      <c r="N21" s="271"/>
      <c r="O21" s="271"/>
      <c r="P21" s="271"/>
      <c r="Q21" s="271"/>
      <c r="R21" s="187"/>
      <c r="S21" s="327"/>
    </row>
    <row r="22" spans="1:19" x14ac:dyDescent="0.25">
      <c r="A22" s="205" t="s">
        <v>200</v>
      </c>
      <c r="B22" s="206">
        <v>4</v>
      </c>
      <c r="C22" s="206">
        <v>1969</v>
      </c>
      <c r="D22" s="206" t="s">
        <v>201</v>
      </c>
      <c r="E22" s="206">
        <v>4.5</v>
      </c>
      <c r="F22" s="206">
        <v>117</v>
      </c>
      <c r="G22" s="206" t="s">
        <v>116</v>
      </c>
      <c r="H22" s="3" t="s">
        <v>110</v>
      </c>
      <c r="I22" s="4">
        <v>210572.16126906671</v>
      </c>
      <c r="J22" s="4">
        <f>+I22*1.25</f>
        <v>263215.20158633339</v>
      </c>
      <c r="K22" s="90"/>
      <c r="R22" s="187"/>
    </row>
    <row r="23" spans="1:19" x14ac:dyDescent="0.25">
      <c r="A23" s="194"/>
      <c r="B23" s="195"/>
      <c r="C23" s="195"/>
      <c r="D23" s="195"/>
      <c r="E23" s="195"/>
      <c r="F23" s="195"/>
      <c r="G23" s="195"/>
      <c r="H23" s="187" t="s">
        <v>111</v>
      </c>
      <c r="I23" s="5">
        <v>223607.71086409898</v>
      </c>
      <c r="J23" s="5">
        <f t="shared" ref="J23:J27" si="1">+I23*1.25</f>
        <v>279509.63858012372</v>
      </c>
      <c r="K23" s="91"/>
      <c r="R23" s="187"/>
    </row>
    <row r="24" spans="1:19" x14ac:dyDescent="0.25">
      <c r="A24" s="194"/>
      <c r="B24" s="195"/>
      <c r="C24" s="195"/>
      <c r="D24" s="195"/>
      <c r="E24" s="195"/>
      <c r="F24" s="195"/>
      <c r="G24" s="195"/>
      <c r="H24" s="187" t="s">
        <v>112</v>
      </c>
      <c r="I24" s="5">
        <v>239826.41094475338</v>
      </c>
      <c r="J24" s="5">
        <f t="shared" si="1"/>
        <v>299783.01368094172</v>
      </c>
      <c r="K24" s="91"/>
      <c r="R24" s="187"/>
    </row>
    <row r="25" spans="1:19" x14ac:dyDescent="0.25">
      <c r="A25" s="194"/>
      <c r="B25" s="195"/>
      <c r="C25" s="195"/>
      <c r="D25" s="195"/>
      <c r="E25" s="195"/>
      <c r="F25" s="195"/>
      <c r="G25" s="195"/>
      <c r="H25" s="187" t="s">
        <v>187</v>
      </c>
      <c r="I25" s="5">
        <v>240072.96531753833</v>
      </c>
      <c r="J25" s="5">
        <f t="shared" si="1"/>
        <v>300091.20664692292</v>
      </c>
      <c r="K25" s="91"/>
      <c r="R25" s="187"/>
    </row>
    <row r="26" spans="1:19" x14ac:dyDescent="0.25">
      <c r="A26" s="194"/>
      <c r="B26" s="195"/>
      <c r="C26" s="195"/>
      <c r="D26" s="195"/>
      <c r="E26" s="195"/>
      <c r="F26" s="195"/>
      <c r="G26" s="195"/>
      <c r="H26" s="187" t="s">
        <v>188</v>
      </c>
      <c r="I26" s="5">
        <v>246911.88336742349</v>
      </c>
      <c r="J26" s="5">
        <f t="shared" si="1"/>
        <v>308639.85420927935</v>
      </c>
      <c r="K26" s="91"/>
      <c r="R26" s="187"/>
    </row>
    <row r="27" spans="1:19" x14ac:dyDescent="0.25">
      <c r="A27" s="196"/>
      <c r="B27" s="197"/>
      <c r="C27" s="197"/>
      <c r="D27" s="197"/>
      <c r="E27" s="197"/>
      <c r="F27" s="197"/>
      <c r="G27" s="197"/>
      <c r="H27" s="211" t="s">
        <v>125</v>
      </c>
      <c r="I27" s="212">
        <v>231222.98791414694</v>
      </c>
      <c r="J27" s="212">
        <f t="shared" si="1"/>
        <v>289028.73489268369</v>
      </c>
      <c r="K27" s="213"/>
      <c r="R27" s="187"/>
    </row>
    <row r="28" spans="1:19" x14ac:dyDescent="0.25">
      <c r="A28" s="205" t="s">
        <v>203</v>
      </c>
      <c r="B28" s="206">
        <v>4</v>
      </c>
      <c r="C28" s="206">
        <v>1969</v>
      </c>
      <c r="D28" s="206" t="s">
        <v>201</v>
      </c>
      <c r="E28" s="206">
        <v>4.7</v>
      </c>
      <c r="F28" s="206">
        <v>124</v>
      </c>
      <c r="G28" s="206" t="s">
        <v>116</v>
      </c>
      <c r="H28" s="3" t="s">
        <v>110</v>
      </c>
      <c r="I28" s="4">
        <v>221514.28557631385</v>
      </c>
      <c r="J28" s="4">
        <f>+I28*1.25</f>
        <v>276892.85697039228</v>
      </c>
      <c r="K28" s="90"/>
      <c r="R28" s="187"/>
    </row>
    <row r="29" spans="1:19" x14ac:dyDescent="0.25">
      <c r="A29" s="194"/>
      <c r="B29" s="195"/>
      <c r="C29" s="195"/>
      <c r="D29" s="195"/>
      <c r="E29" s="195"/>
      <c r="F29" s="195"/>
      <c r="G29" s="195"/>
      <c r="H29" s="187" t="s">
        <v>111</v>
      </c>
      <c r="I29" s="5">
        <v>234540.76010668982</v>
      </c>
      <c r="J29" s="5">
        <f t="shared" ref="J29:J33" si="2">+I29*1.25</f>
        <v>293175.95013336226</v>
      </c>
      <c r="K29" s="91"/>
      <c r="R29" s="187"/>
    </row>
    <row r="30" spans="1:19" x14ac:dyDescent="0.25">
      <c r="A30" s="194"/>
      <c r="B30" s="195"/>
      <c r="C30" s="195"/>
      <c r="D30" s="195"/>
      <c r="E30" s="195"/>
      <c r="F30" s="195"/>
      <c r="G30" s="195"/>
      <c r="H30" s="187" t="s">
        <v>112</v>
      </c>
      <c r="I30" s="5">
        <v>250766.79794669722</v>
      </c>
      <c r="J30" s="5">
        <f t="shared" si="2"/>
        <v>313458.49743337149</v>
      </c>
      <c r="K30" s="91"/>
      <c r="R30" s="187"/>
    </row>
    <row r="31" spans="1:19" x14ac:dyDescent="0.25">
      <c r="A31" s="194"/>
      <c r="B31" s="195"/>
      <c r="C31" s="195"/>
      <c r="D31" s="195"/>
      <c r="E31" s="195"/>
      <c r="F31" s="195"/>
      <c r="G31" s="195"/>
      <c r="H31" s="187" t="s">
        <v>187</v>
      </c>
      <c r="I31" s="5">
        <v>251007.25039897984</v>
      </c>
      <c r="J31" s="5">
        <f t="shared" si="2"/>
        <v>313759.06299872481</v>
      </c>
      <c r="K31" s="91"/>
      <c r="R31" s="187"/>
    </row>
    <row r="32" spans="1:19" x14ac:dyDescent="0.25">
      <c r="A32" s="194"/>
      <c r="B32" s="195"/>
      <c r="C32" s="195"/>
      <c r="D32" s="195"/>
      <c r="E32" s="195"/>
      <c r="F32" s="195"/>
      <c r="G32" s="195"/>
      <c r="H32" s="187" t="s">
        <v>188</v>
      </c>
      <c r="I32" s="5">
        <v>257826.23904351142</v>
      </c>
      <c r="J32" s="5">
        <f t="shared" si="2"/>
        <v>322282.79880438925</v>
      </c>
      <c r="K32" s="91"/>
      <c r="R32" s="187"/>
    </row>
    <row r="33" spans="1:18" customFormat="1" x14ac:dyDescent="0.25">
      <c r="A33" s="196"/>
      <c r="B33" s="197"/>
      <c r="C33" s="197"/>
      <c r="D33" s="197"/>
      <c r="E33" s="197"/>
      <c r="F33" s="197"/>
      <c r="G33" s="197"/>
      <c r="H33" s="211" t="s">
        <v>125</v>
      </c>
      <c r="I33" s="212">
        <v>242146.1308968844</v>
      </c>
      <c r="J33" s="212">
        <f t="shared" si="2"/>
        <v>302682.66362110549</v>
      </c>
      <c r="K33" s="213"/>
      <c r="M33" s="284"/>
      <c r="N33" s="268"/>
      <c r="O33" s="220"/>
      <c r="P33" s="284"/>
      <c r="Q33" s="268"/>
      <c r="R33" s="187"/>
    </row>
    <row r="34" spans="1:18" customFormat="1" x14ac:dyDescent="0.25">
      <c r="A34" s="205" t="s">
        <v>12</v>
      </c>
      <c r="B34" s="206">
        <v>4</v>
      </c>
      <c r="C34" s="206">
        <v>1969</v>
      </c>
      <c r="D34" s="206" t="s">
        <v>139</v>
      </c>
      <c r="E34" s="206">
        <v>4.5</v>
      </c>
      <c r="F34" s="206">
        <v>117</v>
      </c>
      <c r="G34" s="206" t="s">
        <v>116</v>
      </c>
      <c r="H34" s="3" t="s">
        <v>110</v>
      </c>
      <c r="I34" s="4">
        <v>228857.12460531201</v>
      </c>
      <c r="J34" s="4">
        <f>+I34*1.25</f>
        <v>286071.40575664002</v>
      </c>
      <c r="K34" s="90"/>
      <c r="M34" s="284"/>
      <c r="N34" s="268"/>
      <c r="O34" s="220"/>
      <c r="P34" s="284"/>
      <c r="Q34" s="268"/>
      <c r="R34" s="187"/>
    </row>
    <row r="35" spans="1:18" customFormat="1" x14ac:dyDescent="0.25">
      <c r="A35" s="194"/>
      <c r="B35" s="195"/>
      <c r="C35" s="195"/>
      <c r="D35" s="195"/>
      <c r="E35" s="195"/>
      <c r="F35" s="195"/>
      <c r="G35" s="195"/>
      <c r="H35" s="187" t="s">
        <v>111</v>
      </c>
      <c r="I35" s="5">
        <v>241264.1401467812</v>
      </c>
      <c r="J35" s="5">
        <f t="shared" ref="J35:J39" si="3">+I35*1.25</f>
        <v>301580.17518347647</v>
      </c>
      <c r="K35" s="91"/>
      <c r="M35" s="284"/>
      <c r="N35" s="268"/>
      <c r="O35" s="220"/>
      <c r="P35" s="284"/>
      <c r="Q35" s="268"/>
      <c r="R35" s="187"/>
    </row>
    <row r="36" spans="1:18" customFormat="1" x14ac:dyDescent="0.25">
      <c r="A36" s="194"/>
      <c r="B36" s="195"/>
      <c r="C36" s="195"/>
      <c r="D36" s="195"/>
      <c r="E36" s="195"/>
      <c r="F36" s="195"/>
      <c r="G36" s="195"/>
      <c r="H36" s="187" t="s">
        <v>112</v>
      </c>
      <c r="I36" s="5">
        <v>256713.71221792494</v>
      </c>
      <c r="J36" s="5">
        <f t="shared" si="3"/>
        <v>320892.14027240616</v>
      </c>
      <c r="K36" s="91"/>
      <c r="M36" s="284"/>
      <c r="N36" s="268"/>
      <c r="O36" s="220"/>
      <c r="P36" s="284"/>
      <c r="Q36" s="268"/>
      <c r="R36" s="187"/>
    </row>
    <row r="37" spans="1:18" customFormat="1" x14ac:dyDescent="0.25">
      <c r="A37" s="194"/>
      <c r="B37" s="195"/>
      <c r="C37" s="195"/>
      <c r="D37" s="195"/>
      <c r="E37" s="195"/>
      <c r="F37" s="195"/>
      <c r="G37" s="195"/>
      <c r="H37" s="187" t="s">
        <v>187</v>
      </c>
      <c r="I37" s="5">
        <v>256947.03393618437</v>
      </c>
      <c r="J37" s="5">
        <f t="shared" si="3"/>
        <v>321183.79242023046</v>
      </c>
      <c r="K37" s="91"/>
      <c r="M37" s="284"/>
      <c r="N37" s="268"/>
      <c r="O37" s="220"/>
      <c r="P37" s="284"/>
      <c r="Q37" s="268"/>
      <c r="R37" s="187"/>
    </row>
    <row r="38" spans="1:18" customFormat="1" x14ac:dyDescent="0.25">
      <c r="A38" s="194"/>
      <c r="B38" s="195"/>
      <c r="C38" s="195"/>
      <c r="D38" s="195"/>
      <c r="E38" s="195"/>
      <c r="F38" s="195"/>
      <c r="G38" s="195"/>
      <c r="H38" s="187" t="s">
        <v>188</v>
      </c>
      <c r="I38" s="5">
        <v>263443.85534377617</v>
      </c>
      <c r="J38" s="5">
        <f t="shared" si="3"/>
        <v>329304.81917972025</v>
      </c>
      <c r="K38" s="91"/>
      <c r="M38" s="284"/>
      <c r="N38" s="268"/>
      <c r="O38" s="220"/>
      <c r="P38" s="284"/>
      <c r="Q38" s="268"/>
      <c r="R38" s="187"/>
    </row>
    <row r="39" spans="1:18" customFormat="1" x14ac:dyDescent="0.25">
      <c r="A39" s="196"/>
      <c r="B39" s="197"/>
      <c r="C39" s="197"/>
      <c r="D39" s="197"/>
      <c r="E39" s="197"/>
      <c r="F39" s="197"/>
      <c r="G39" s="197"/>
      <c r="H39" s="211" t="s">
        <v>125</v>
      </c>
      <c r="I39" s="212">
        <v>248497.13558557141</v>
      </c>
      <c r="J39" s="212">
        <f t="shared" si="3"/>
        <v>310621.41948196426</v>
      </c>
      <c r="K39" s="213"/>
      <c r="M39" s="284"/>
      <c r="N39" s="268"/>
      <c r="O39" s="220"/>
      <c r="P39" s="284"/>
      <c r="Q39" s="268"/>
      <c r="R39" s="187"/>
    </row>
    <row r="40" spans="1:18" customFormat="1" x14ac:dyDescent="0.25">
      <c r="A40" s="205" t="s">
        <v>13</v>
      </c>
      <c r="B40" s="206">
        <v>4</v>
      </c>
      <c r="C40" s="206">
        <v>1969</v>
      </c>
      <c r="D40" s="206" t="s">
        <v>139</v>
      </c>
      <c r="E40" s="206">
        <v>4.7</v>
      </c>
      <c r="F40" s="206">
        <v>124</v>
      </c>
      <c r="G40" s="206" t="s">
        <v>116</v>
      </c>
      <c r="H40" s="3" t="s">
        <v>110</v>
      </c>
      <c r="I40" s="4">
        <v>239168.13762544942</v>
      </c>
      <c r="J40" s="4">
        <f>+I40*1.25</f>
        <v>298960.17203181179</v>
      </c>
      <c r="K40" s="90"/>
      <c r="M40" s="284"/>
      <c r="N40" s="268"/>
      <c r="O40" s="220"/>
      <c r="P40" s="284"/>
      <c r="Q40" s="268"/>
      <c r="R40" s="187"/>
    </row>
    <row r="41" spans="1:18" customFormat="1" x14ac:dyDescent="0.25">
      <c r="A41" s="194"/>
      <c r="B41" s="195"/>
      <c r="C41" s="195"/>
      <c r="D41" s="195"/>
      <c r="E41" s="195"/>
      <c r="F41" s="195"/>
      <c r="G41" s="195"/>
      <c r="H41" s="187" t="s">
        <v>111</v>
      </c>
      <c r="I41" s="5">
        <v>251574.03734934097</v>
      </c>
      <c r="J41" s="5">
        <f t="shared" ref="J41:J45" si="4">+I41*1.25</f>
        <v>314467.54668667621</v>
      </c>
      <c r="K41" s="91"/>
      <c r="M41" s="284"/>
      <c r="N41" s="268"/>
      <c r="O41" s="220"/>
      <c r="P41" s="284"/>
      <c r="Q41" s="268"/>
      <c r="R41" s="187"/>
    </row>
    <row r="42" spans="1:18" customFormat="1" x14ac:dyDescent="0.25">
      <c r="A42" s="194"/>
      <c r="B42" s="195"/>
      <c r="C42" s="195"/>
      <c r="D42" s="195"/>
      <c r="E42" s="195"/>
      <c r="F42" s="195"/>
      <c r="G42" s="195"/>
      <c r="H42" s="187" t="s">
        <v>112</v>
      </c>
      <c r="I42" s="5">
        <v>266993.14272618346</v>
      </c>
      <c r="J42" s="5">
        <f t="shared" si="4"/>
        <v>333741.42840772931</v>
      </c>
      <c r="K42" s="91"/>
      <c r="M42" s="284"/>
      <c r="N42" s="268"/>
      <c r="O42" s="220"/>
      <c r="P42" s="284"/>
      <c r="Q42" s="268"/>
      <c r="R42" s="187"/>
    </row>
    <row r="43" spans="1:18" customFormat="1" x14ac:dyDescent="0.25">
      <c r="A43" s="194"/>
      <c r="B43" s="195"/>
      <c r="C43" s="195"/>
      <c r="D43" s="195"/>
      <c r="E43" s="195"/>
      <c r="F43" s="195"/>
      <c r="G43" s="195"/>
      <c r="H43" s="187" t="s">
        <v>187</v>
      </c>
      <c r="I43" s="5">
        <v>267240.55795258412</v>
      </c>
      <c r="J43" s="5">
        <f t="shared" si="4"/>
        <v>334050.69744073018</v>
      </c>
      <c r="K43" s="91"/>
      <c r="M43" s="284"/>
      <c r="N43" s="268"/>
      <c r="O43" s="220"/>
      <c r="P43" s="284"/>
      <c r="Q43" s="268"/>
      <c r="R43" s="187"/>
    </row>
    <row r="44" spans="1:18" customFormat="1" x14ac:dyDescent="0.25">
      <c r="A44" s="194"/>
      <c r="B44" s="195"/>
      <c r="C44" s="195"/>
      <c r="D44" s="195"/>
      <c r="E44" s="195"/>
      <c r="F44" s="195"/>
      <c r="G44" s="195"/>
      <c r="H44" s="187" t="s">
        <v>188</v>
      </c>
      <c r="I44" s="5">
        <v>273751.10303083021</v>
      </c>
      <c r="J44" s="5">
        <f t="shared" si="4"/>
        <v>342188.87878853775</v>
      </c>
      <c r="K44" s="91"/>
      <c r="M44" s="284"/>
      <c r="N44" s="268"/>
      <c r="O44" s="220"/>
      <c r="P44" s="284"/>
      <c r="Q44" s="268"/>
      <c r="R44" s="187"/>
    </row>
    <row r="45" spans="1:18" customFormat="1" x14ac:dyDescent="0.25">
      <c r="A45" s="196"/>
      <c r="B45" s="197"/>
      <c r="C45" s="197"/>
      <c r="D45" s="197"/>
      <c r="E45" s="197"/>
      <c r="F45" s="197"/>
      <c r="G45" s="197"/>
      <c r="H45" s="211" t="s">
        <v>125</v>
      </c>
      <c r="I45" s="212">
        <v>258808.4923131699</v>
      </c>
      <c r="J45" s="212">
        <f t="shared" si="4"/>
        <v>323510.6153914624</v>
      </c>
      <c r="K45" s="213"/>
      <c r="M45" s="284"/>
      <c r="N45" s="268"/>
      <c r="O45" s="220"/>
      <c r="P45" s="284"/>
      <c r="Q45" s="268"/>
      <c r="R45" s="187"/>
    </row>
    <row r="46" spans="1:18" customFormat="1" x14ac:dyDescent="0.25">
      <c r="A46" s="205" t="s">
        <v>419</v>
      </c>
      <c r="B46" s="206">
        <v>5</v>
      </c>
      <c r="C46" s="206">
        <v>2400</v>
      </c>
      <c r="D46" s="206" t="s">
        <v>139</v>
      </c>
      <c r="E46" s="206">
        <v>5.2</v>
      </c>
      <c r="F46" s="206">
        <v>137</v>
      </c>
      <c r="G46" s="206" t="s">
        <v>116</v>
      </c>
      <c r="H46" s="3" t="s">
        <v>110</v>
      </c>
      <c r="I46" s="4">
        <v>201332.3076922482</v>
      </c>
      <c r="J46" s="4">
        <f>+I46*1.25</f>
        <v>251665.38461531023</v>
      </c>
      <c r="K46" s="90"/>
      <c r="L46" s="276"/>
      <c r="M46" s="284"/>
      <c r="N46" s="268"/>
      <c r="O46" s="220"/>
      <c r="P46" s="284"/>
      <c r="Q46" s="268"/>
      <c r="R46" s="187"/>
    </row>
    <row r="47" spans="1:18" customFormat="1" x14ac:dyDescent="0.25">
      <c r="A47" s="194"/>
      <c r="B47" s="195"/>
      <c r="C47" s="195"/>
      <c r="D47" s="195"/>
      <c r="E47" s="195"/>
      <c r="F47" s="195"/>
      <c r="G47" s="195"/>
      <c r="H47" s="187" t="s">
        <v>111</v>
      </c>
      <c r="I47" s="5">
        <v>240304.23152594466</v>
      </c>
      <c r="J47" s="5">
        <f t="shared" ref="J47:J51" si="5">+I47*1.25</f>
        <v>300380.2894074308</v>
      </c>
      <c r="K47" s="91"/>
      <c r="M47" s="284"/>
      <c r="N47" s="268"/>
      <c r="O47" s="220"/>
      <c r="P47" s="284"/>
      <c r="Q47" s="268"/>
      <c r="R47" s="187"/>
    </row>
    <row r="48" spans="1:18" customFormat="1" x14ac:dyDescent="0.25">
      <c r="A48" s="194"/>
      <c r="B48" s="195"/>
      <c r="C48" s="195"/>
      <c r="D48" s="195"/>
      <c r="E48" s="195"/>
      <c r="F48" s="195"/>
      <c r="G48" s="195"/>
      <c r="H48" s="187" t="s">
        <v>112</v>
      </c>
      <c r="I48" s="5">
        <v>256535.14949853052</v>
      </c>
      <c r="J48" s="5">
        <f t="shared" si="5"/>
        <v>320668.93687316315</v>
      </c>
      <c r="K48" s="91"/>
      <c r="M48" s="284"/>
      <c r="N48" s="268"/>
      <c r="O48" s="220"/>
      <c r="P48" s="284"/>
      <c r="Q48" s="268"/>
      <c r="R48" s="187"/>
    </row>
    <row r="49" spans="1:18" customFormat="1" x14ac:dyDescent="0.25">
      <c r="A49" s="194"/>
      <c r="B49" s="195"/>
      <c r="C49" s="195"/>
      <c r="D49" s="195"/>
      <c r="E49" s="195"/>
      <c r="F49" s="195"/>
      <c r="G49" s="195"/>
      <c r="H49" s="187" t="s">
        <v>187</v>
      </c>
      <c r="I49" s="5">
        <v>256772.96890923413</v>
      </c>
      <c r="J49" s="5">
        <f t="shared" si="5"/>
        <v>320966.21113654267</v>
      </c>
      <c r="K49" s="91"/>
      <c r="M49" s="284"/>
      <c r="N49" s="268"/>
      <c r="O49" s="220"/>
      <c r="P49" s="284"/>
      <c r="Q49" s="268"/>
      <c r="R49" s="187"/>
    </row>
    <row r="50" spans="1:18" customFormat="1" x14ac:dyDescent="0.25">
      <c r="A50" s="194"/>
      <c r="B50" s="195"/>
      <c r="C50" s="195"/>
      <c r="D50" s="195"/>
      <c r="E50" s="195"/>
      <c r="F50" s="195"/>
      <c r="G50" s="195"/>
      <c r="H50" s="187" t="s">
        <v>188</v>
      </c>
      <c r="I50" s="5">
        <v>263601.78840711835</v>
      </c>
      <c r="J50" s="5">
        <f t="shared" si="5"/>
        <v>329502.23550889792</v>
      </c>
      <c r="K50" s="91"/>
      <c r="M50" s="284"/>
      <c r="N50" s="268"/>
      <c r="O50" s="220"/>
      <c r="P50" s="284"/>
      <c r="Q50" s="268"/>
      <c r="R50" s="187"/>
    </row>
    <row r="51" spans="1:18" customFormat="1" x14ac:dyDescent="0.25">
      <c r="A51" s="196"/>
      <c r="B51" s="197"/>
      <c r="C51" s="197"/>
      <c r="D51" s="197"/>
      <c r="E51" s="197"/>
      <c r="F51" s="197"/>
      <c r="G51" s="197"/>
      <c r="H51" s="211" t="s">
        <v>125</v>
      </c>
      <c r="I51" s="212">
        <v>247889.1256946832</v>
      </c>
      <c r="J51" s="212">
        <f t="shared" si="5"/>
        <v>309861.40711835399</v>
      </c>
      <c r="K51" s="213"/>
      <c r="M51" s="284"/>
      <c r="N51" s="268"/>
      <c r="O51" s="220"/>
      <c r="P51" s="284"/>
      <c r="Q51" s="268"/>
      <c r="R51" s="187"/>
    </row>
    <row r="52" spans="1:18" customFormat="1" x14ac:dyDescent="0.25">
      <c r="A52" s="205" t="s">
        <v>181</v>
      </c>
      <c r="B52" s="206">
        <v>5</v>
      </c>
      <c r="C52" s="206">
        <v>2400</v>
      </c>
      <c r="D52" s="206" t="s">
        <v>139</v>
      </c>
      <c r="E52" s="206">
        <v>5.7</v>
      </c>
      <c r="F52" s="206">
        <v>149</v>
      </c>
      <c r="G52" s="206" t="s">
        <v>116</v>
      </c>
      <c r="H52" s="3" t="s">
        <v>110</v>
      </c>
      <c r="I52" s="4">
        <v>206900</v>
      </c>
      <c r="J52" s="4">
        <f>+I52*1.25</f>
        <v>258625</v>
      </c>
      <c r="K52" s="90"/>
      <c r="M52" s="284"/>
      <c r="N52" s="268"/>
      <c r="O52" s="220"/>
      <c r="P52" s="284"/>
      <c r="Q52" s="268"/>
      <c r="R52" s="187"/>
    </row>
    <row r="53" spans="1:18" customFormat="1" x14ac:dyDescent="0.25">
      <c r="A53" s="194"/>
      <c r="B53" s="195"/>
      <c r="C53" s="195"/>
      <c r="D53" s="195"/>
      <c r="E53" s="195"/>
      <c r="F53" s="195"/>
      <c r="G53" s="195"/>
      <c r="H53" s="187" t="s">
        <v>111</v>
      </c>
      <c r="I53" s="5">
        <v>251255.45182633752</v>
      </c>
      <c r="J53" s="5">
        <f t="shared" ref="J53:J58" si="6">+I53*1.25</f>
        <v>314069.31478292192</v>
      </c>
      <c r="K53" s="91"/>
      <c r="M53" s="284"/>
      <c r="N53" s="268"/>
      <c r="O53" s="220"/>
      <c r="P53" s="284"/>
      <c r="Q53" s="268"/>
      <c r="R53" s="187"/>
    </row>
    <row r="54" spans="1:18" customFormat="1" x14ac:dyDescent="0.25">
      <c r="A54" s="194"/>
      <c r="B54" s="195"/>
      <c r="C54" s="195"/>
      <c r="D54" s="195"/>
      <c r="E54" s="195"/>
      <c r="F54" s="195"/>
      <c r="G54" s="195"/>
      <c r="H54" s="187" t="s">
        <v>112</v>
      </c>
      <c r="I54" s="5">
        <v>267480.39110195421</v>
      </c>
      <c r="J54" s="5">
        <f t="shared" si="6"/>
        <v>334350.48887744278</v>
      </c>
      <c r="K54" s="91"/>
      <c r="M54" s="284"/>
      <c r="N54" s="268"/>
      <c r="O54" s="220"/>
      <c r="P54" s="284"/>
      <c r="Q54" s="268"/>
      <c r="R54" s="187"/>
    </row>
    <row r="55" spans="1:18" customFormat="1" x14ac:dyDescent="0.25">
      <c r="A55" s="194"/>
      <c r="B55" s="195"/>
      <c r="C55" s="195"/>
      <c r="D55" s="195"/>
      <c r="E55" s="195"/>
      <c r="F55" s="195"/>
      <c r="G55" s="195"/>
      <c r="H55" s="187" t="s">
        <v>187</v>
      </c>
      <c r="I55" s="5">
        <v>267734.76649507222</v>
      </c>
      <c r="J55" s="5">
        <f t="shared" si="6"/>
        <v>334668.4581188403</v>
      </c>
      <c r="K55" s="91"/>
      <c r="M55" s="284"/>
      <c r="N55" s="268"/>
      <c r="O55" s="220"/>
      <c r="P55" s="284"/>
      <c r="Q55" s="268"/>
      <c r="R55" s="187"/>
    </row>
    <row r="56" spans="1:18" customFormat="1" x14ac:dyDescent="0.25">
      <c r="A56" s="194"/>
      <c r="B56" s="195"/>
      <c r="C56" s="195"/>
      <c r="D56" s="195"/>
      <c r="E56" s="195"/>
      <c r="F56" s="195"/>
      <c r="G56" s="195"/>
      <c r="H56" s="187" t="s">
        <v>188</v>
      </c>
      <c r="I56" s="5">
        <v>274572.43835821887</v>
      </c>
      <c r="J56" s="5">
        <f t="shared" si="6"/>
        <v>343215.54794777359</v>
      </c>
      <c r="K56" s="91"/>
      <c r="M56" s="284"/>
      <c r="N56" s="268"/>
      <c r="O56" s="220"/>
      <c r="P56" s="284"/>
      <c r="Q56" s="268"/>
      <c r="R56" s="187"/>
    </row>
    <row r="57" spans="1:18" customFormat="1" x14ac:dyDescent="0.25">
      <c r="A57" s="194"/>
      <c r="B57" s="195"/>
      <c r="C57" s="195"/>
      <c r="D57" s="195"/>
      <c r="E57" s="195"/>
      <c r="F57" s="195"/>
      <c r="G57" s="195"/>
      <c r="H57" s="187" t="s">
        <v>125</v>
      </c>
      <c r="I57" s="5">
        <v>258863.24588991221</v>
      </c>
      <c r="J57" s="5">
        <f t="shared" si="6"/>
        <v>323579.05736239027</v>
      </c>
      <c r="K57" s="91"/>
      <c r="M57" s="284"/>
      <c r="N57" s="268"/>
      <c r="O57" s="220"/>
      <c r="P57" s="284"/>
      <c r="Q57" s="268"/>
      <c r="R57" s="187"/>
    </row>
    <row r="58" spans="1:18" customFormat="1" x14ac:dyDescent="0.25">
      <c r="A58" s="196"/>
      <c r="B58" s="197"/>
      <c r="C58" s="197"/>
      <c r="D58" s="197"/>
      <c r="E58" s="197"/>
      <c r="F58" s="197"/>
      <c r="G58" s="197"/>
      <c r="H58" s="211" t="s">
        <v>274</v>
      </c>
      <c r="I58" s="212">
        <v>245753.11475409838</v>
      </c>
      <c r="J58" s="212">
        <f t="shared" si="6"/>
        <v>307191.39344262297</v>
      </c>
      <c r="K58" s="213"/>
      <c r="L58" s="187"/>
      <c r="M58" s="284"/>
      <c r="N58" s="268"/>
      <c r="O58" s="220"/>
      <c r="P58" s="284"/>
      <c r="Q58" s="268"/>
      <c r="R58" s="187"/>
    </row>
    <row r="59" spans="1:18" customFormat="1" x14ac:dyDescent="0.25">
      <c r="A59" s="205" t="s">
        <v>420</v>
      </c>
      <c r="B59" s="206">
        <v>5</v>
      </c>
      <c r="C59" s="206">
        <v>2400</v>
      </c>
      <c r="D59" s="206" t="s">
        <v>421</v>
      </c>
      <c r="E59" s="206">
        <v>5.2</v>
      </c>
      <c r="F59" s="206">
        <v>137</v>
      </c>
      <c r="G59" s="206" t="s">
        <v>116</v>
      </c>
      <c r="H59" s="3" t="s">
        <v>110</v>
      </c>
      <c r="I59" s="4">
        <v>230013.70740018046</v>
      </c>
      <c r="J59" s="4">
        <f>+I59*1.25</f>
        <v>287517.13425022556</v>
      </c>
      <c r="K59" s="90"/>
      <c r="M59" s="284"/>
      <c r="N59" s="268"/>
      <c r="O59" s="220"/>
      <c r="P59" s="284"/>
      <c r="Q59" s="268"/>
      <c r="R59" s="187"/>
    </row>
    <row r="60" spans="1:18" customFormat="1" x14ac:dyDescent="0.25">
      <c r="A60" s="194"/>
      <c r="B60" s="195"/>
      <c r="C60" s="195"/>
      <c r="D60" s="195"/>
      <c r="E60" s="195"/>
      <c r="F60" s="195"/>
      <c r="G60" s="195"/>
      <c r="H60" s="187" t="s">
        <v>111</v>
      </c>
      <c r="I60" s="5">
        <v>243020.63801506968</v>
      </c>
      <c r="J60" s="5">
        <f t="shared" ref="J60:J64" si="7">+I60*1.25</f>
        <v>303775.79751883709</v>
      </c>
      <c r="K60" s="91"/>
      <c r="M60" s="284"/>
      <c r="N60" s="268"/>
      <c r="O60" s="220"/>
      <c r="P60" s="284"/>
      <c r="Q60" s="268"/>
      <c r="R60" s="187"/>
    </row>
    <row r="61" spans="1:18" customFormat="1" x14ac:dyDescent="0.25">
      <c r="A61" s="194"/>
      <c r="B61" s="195"/>
      <c r="C61" s="195"/>
      <c r="D61" s="195"/>
      <c r="E61" s="195"/>
      <c r="F61" s="195"/>
      <c r="G61" s="195"/>
      <c r="H61" s="187" t="s">
        <v>112</v>
      </c>
      <c r="I61" s="5">
        <v>259202.89508120087</v>
      </c>
      <c r="J61" s="5">
        <f t="shared" si="7"/>
        <v>324003.61885150109</v>
      </c>
      <c r="K61" s="91"/>
      <c r="M61" s="284"/>
      <c r="N61" s="268"/>
      <c r="O61" s="220"/>
      <c r="P61" s="284"/>
      <c r="Q61" s="268"/>
      <c r="R61" s="187"/>
    </row>
    <row r="62" spans="1:18" customFormat="1" x14ac:dyDescent="0.25">
      <c r="A62" s="194"/>
      <c r="B62" s="195"/>
      <c r="C62" s="195"/>
      <c r="D62" s="195"/>
      <c r="E62" s="195"/>
      <c r="F62" s="195"/>
      <c r="G62" s="195"/>
      <c r="H62" s="187" t="s">
        <v>187</v>
      </c>
      <c r="I62" s="5">
        <v>259473.74640296886</v>
      </c>
      <c r="J62" s="5">
        <f t="shared" si="7"/>
        <v>324342.18300371105</v>
      </c>
      <c r="K62" s="91"/>
      <c r="M62" s="284"/>
      <c r="N62" s="268"/>
      <c r="O62" s="220"/>
      <c r="P62" s="284"/>
      <c r="Q62" s="268"/>
      <c r="R62" s="187"/>
    </row>
    <row r="63" spans="1:18" customFormat="1" x14ac:dyDescent="0.25">
      <c r="A63" s="194"/>
      <c r="B63" s="195"/>
      <c r="C63" s="195"/>
      <c r="D63" s="195"/>
      <c r="E63" s="195"/>
      <c r="F63" s="195"/>
      <c r="G63" s="195"/>
      <c r="H63" s="187" t="s">
        <v>188</v>
      </c>
      <c r="I63" s="5">
        <v>266270.20665280503</v>
      </c>
      <c r="J63" s="5">
        <f t="shared" si="7"/>
        <v>332837.75831600628</v>
      </c>
      <c r="K63" s="91"/>
      <c r="M63" s="284"/>
      <c r="N63" s="268"/>
      <c r="O63" s="220"/>
      <c r="P63" s="284"/>
      <c r="Q63" s="268"/>
      <c r="R63" s="187"/>
    </row>
    <row r="64" spans="1:18" customFormat="1" x14ac:dyDescent="0.25">
      <c r="A64" s="196"/>
      <c r="B64" s="197"/>
      <c r="C64" s="197"/>
      <c r="D64" s="197"/>
      <c r="E64" s="197"/>
      <c r="F64" s="197"/>
      <c r="G64" s="197"/>
      <c r="H64" s="211" t="s">
        <v>125</v>
      </c>
      <c r="I64" s="212">
        <v>250608.4331124544</v>
      </c>
      <c r="J64" s="212">
        <f t="shared" si="7"/>
        <v>313260.54139056802</v>
      </c>
      <c r="K64" s="213"/>
      <c r="M64" s="284"/>
      <c r="N64" s="268"/>
      <c r="O64" s="220"/>
      <c r="P64" s="284"/>
      <c r="Q64" s="268"/>
      <c r="R64" s="187"/>
    </row>
    <row r="65" spans="1:18" customFormat="1" x14ac:dyDescent="0.25">
      <c r="A65" s="205" t="s">
        <v>422</v>
      </c>
      <c r="B65" s="206">
        <v>5</v>
      </c>
      <c r="C65" s="206">
        <v>2400</v>
      </c>
      <c r="D65" s="206" t="s">
        <v>421</v>
      </c>
      <c r="E65" s="206">
        <v>5.7</v>
      </c>
      <c r="F65" s="206">
        <v>149</v>
      </c>
      <c r="G65" s="206" t="s">
        <v>116</v>
      </c>
      <c r="H65" s="3" t="s">
        <v>110</v>
      </c>
      <c r="I65" s="4">
        <v>242869.68510650488</v>
      </c>
      <c r="J65" s="4">
        <f>+I65*1.25</f>
        <v>303587.10638313112</v>
      </c>
      <c r="K65" s="90"/>
      <c r="M65" s="284"/>
      <c r="N65" s="268"/>
      <c r="O65" s="220"/>
      <c r="P65" s="284"/>
      <c r="Q65" s="268"/>
      <c r="R65" s="187"/>
    </row>
    <row r="66" spans="1:18" customFormat="1" x14ac:dyDescent="0.25">
      <c r="A66" s="194"/>
      <c r="B66" s="195"/>
      <c r="C66" s="195"/>
      <c r="D66" s="195"/>
      <c r="E66" s="195"/>
      <c r="F66" s="195"/>
      <c r="G66" s="195"/>
      <c r="H66" s="187" t="s">
        <v>111</v>
      </c>
      <c r="I66" s="5">
        <v>255990.36103308279</v>
      </c>
      <c r="J66" s="5">
        <f t="shared" ref="J66:J70" si="8">+I66*1.25</f>
        <v>319987.9512913535</v>
      </c>
      <c r="K66" s="91"/>
      <c r="M66" s="284"/>
      <c r="N66" s="268"/>
      <c r="O66" s="220"/>
      <c r="P66" s="284"/>
      <c r="Q66" s="268"/>
      <c r="R66" s="187"/>
    </row>
    <row r="67" spans="1:18" customFormat="1" x14ac:dyDescent="0.25">
      <c r="A67" s="194"/>
      <c r="B67" s="195"/>
      <c r="C67" s="195"/>
      <c r="D67" s="195"/>
      <c r="E67" s="195"/>
      <c r="F67" s="195"/>
      <c r="G67" s="195"/>
      <c r="H67" s="187" t="s">
        <v>112</v>
      </c>
      <c r="I67" s="5">
        <v>272286.05458982306</v>
      </c>
      <c r="J67" s="5">
        <f t="shared" si="8"/>
        <v>340357.56823727884</v>
      </c>
      <c r="K67" s="91"/>
      <c r="M67" s="284"/>
      <c r="N67" s="268"/>
      <c r="O67" s="220"/>
      <c r="P67" s="284"/>
      <c r="Q67" s="268"/>
      <c r="R67" s="187"/>
    </row>
    <row r="68" spans="1:18" customFormat="1" x14ac:dyDescent="0.25">
      <c r="A68" s="194"/>
      <c r="B68" s="195"/>
      <c r="C68" s="195"/>
      <c r="D68" s="195"/>
      <c r="E68" s="195"/>
      <c r="F68" s="195"/>
      <c r="G68" s="195"/>
      <c r="H68" s="187" t="s">
        <v>187</v>
      </c>
      <c r="I68" s="5">
        <v>272559.94462406437</v>
      </c>
      <c r="J68" s="5">
        <f t="shared" si="8"/>
        <v>340699.9307800805</v>
      </c>
      <c r="K68" s="91"/>
      <c r="M68" s="284"/>
      <c r="N68" s="268"/>
      <c r="O68" s="220"/>
      <c r="P68" s="284"/>
      <c r="Q68" s="268"/>
      <c r="R68" s="187"/>
    </row>
    <row r="69" spans="1:18" customFormat="1" x14ac:dyDescent="0.25">
      <c r="A69" s="194"/>
      <c r="B69" s="195"/>
      <c r="C69" s="195"/>
      <c r="D69" s="195"/>
      <c r="E69" s="195"/>
      <c r="F69" s="195"/>
      <c r="G69" s="195"/>
      <c r="H69" s="187" t="s">
        <v>188</v>
      </c>
      <c r="I69" s="5">
        <v>279423.88975600596</v>
      </c>
      <c r="J69" s="5">
        <f t="shared" si="8"/>
        <v>349279.86219500744</v>
      </c>
      <c r="K69" s="91"/>
      <c r="M69" s="284"/>
      <c r="N69" s="268"/>
      <c r="O69" s="220"/>
      <c r="P69" s="284"/>
      <c r="Q69" s="268"/>
      <c r="R69" s="187"/>
    </row>
    <row r="70" spans="1:18" customFormat="1" x14ac:dyDescent="0.25">
      <c r="A70" s="196"/>
      <c r="B70" s="197"/>
      <c r="C70" s="197"/>
      <c r="D70" s="197"/>
      <c r="E70" s="197"/>
      <c r="F70" s="197"/>
      <c r="G70" s="197"/>
      <c r="H70" s="211" t="s">
        <v>125</v>
      </c>
      <c r="I70" s="212">
        <v>263631.87667125225</v>
      </c>
      <c r="J70" s="212">
        <f t="shared" si="8"/>
        <v>329539.84583906532</v>
      </c>
      <c r="K70" s="213"/>
      <c r="M70" s="284"/>
      <c r="N70" s="268"/>
      <c r="O70" s="220"/>
      <c r="P70" s="284"/>
      <c r="Q70" s="268"/>
      <c r="R70" s="187"/>
    </row>
  </sheetData>
  <mergeCells count="89">
    <mergeCell ref="G65:G70"/>
    <mergeCell ref="A65:A70"/>
    <mergeCell ref="B65:B70"/>
    <mergeCell ref="C65:C70"/>
    <mergeCell ref="D65:D70"/>
    <mergeCell ref="E65:E70"/>
    <mergeCell ref="F65:F70"/>
    <mergeCell ref="G52:G58"/>
    <mergeCell ref="A59:A64"/>
    <mergeCell ref="B59:B64"/>
    <mergeCell ref="C59:C64"/>
    <mergeCell ref="D59:D64"/>
    <mergeCell ref="E59:E64"/>
    <mergeCell ref="F59:F64"/>
    <mergeCell ref="G59:G64"/>
    <mergeCell ref="A52:A58"/>
    <mergeCell ref="B52:B58"/>
    <mergeCell ref="C52:C58"/>
    <mergeCell ref="D52:D58"/>
    <mergeCell ref="E52:E58"/>
    <mergeCell ref="F52:F58"/>
    <mergeCell ref="G40:G45"/>
    <mergeCell ref="A46:A51"/>
    <mergeCell ref="B46:B51"/>
    <mergeCell ref="C46:C51"/>
    <mergeCell ref="D46:D51"/>
    <mergeCell ref="E46:E51"/>
    <mergeCell ref="F46:F51"/>
    <mergeCell ref="G46:G51"/>
    <mergeCell ref="A40:A45"/>
    <mergeCell ref="B40:B45"/>
    <mergeCell ref="C40:C45"/>
    <mergeCell ref="D40:D45"/>
    <mergeCell ref="E40:E45"/>
    <mergeCell ref="F40:F45"/>
    <mergeCell ref="G28:G33"/>
    <mergeCell ref="A34:A39"/>
    <mergeCell ref="B34:B39"/>
    <mergeCell ref="C34:C39"/>
    <mergeCell ref="D34:D39"/>
    <mergeCell ref="E34:E39"/>
    <mergeCell ref="F34:F39"/>
    <mergeCell ref="G34:G39"/>
    <mergeCell ref="A28:A33"/>
    <mergeCell ref="B28:B33"/>
    <mergeCell ref="C28:C33"/>
    <mergeCell ref="D28:D33"/>
    <mergeCell ref="E28:E33"/>
    <mergeCell ref="F28:F33"/>
    <mergeCell ref="G18:G20"/>
    <mergeCell ref="A22:A27"/>
    <mergeCell ref="B22:B27"/>
    <mergeCell ref="C22:C27"/>
    <mergeCell ref="D22:D27"/>
    <mergeCell ref="E22:E27"/>
    <mergeCell ref="F22:F27"/>
    <mergeCell ref="G22:G27"/>
    <mergeCell ref="A18:A20"/>
    <mergeCell ref="B18:B20"/>
    <mergeCell ref="C18:C20"/>
    <mergeCell ref="D18:D20"/>
    <mergeCell ref="E18:E20"/>
    <mergeCell ref="F18:F20"/>
    <mergeCell ref="G6:G11"/>
    <mergeCell ref="A13:A17"/>
    <mergeCell ref="B13:B17"/>
    <mergeCell ref="C13:C17"/>
    <mergeCell ref="D13:D17"/>
    <mergeCell ref="E13:E17"/>
    <mergeCell ref="F13:F17"/>
    <mergeCell ref="G13:G17"/>
    <mergeCell ref="A6:A11"/>
    <mergeCell ref="B6:B11"/>
    <mergeCell ref="C6:C11"/>
    <mergeCell ref="D6:D11"/>
    <mergeCell ref="E6:E11"/>
    <mergeCell ref="F6:F11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63.42578125" style="12" customWidth="1"/>
    <col min="3" max="4" width="59.7109375" style="14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20" ht="18.75" x14ac:dyDescent="0.3">
      <c r="A1" s="64" t="s">
        <v>423</v>
      </c>
    </row>
    <row r="3" spans="1:20" ht="15" customHeight="1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20" ht="15.6" customHeight="1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20" ht="15" customHeight="1" x14ac:dyDescent="0.25">
      <c r="A5" s="81" t="s">
        <v>28</v>
      </c>
      <c r="B5" s="30"/>
      <c r="C5" s="100"/>
      <c r="D5" s="10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20" s="16" customFormat="1" ht="15" customHeight="1" x14ac:dyDescent="0.25">
      <c r="A6" s="82">
        <v>10</v>
      </c>
      <c r="B6" s="35" t="s">
        <v>29</v>
      </c>
      <c r="C6" s="104">
        <v>368.58666666666659</v>
      </c>
      <c r="D6" s="101">
        <f>C6*7.65</f>
        <v>2819.6879999999996</v>
      </c>
      <c r="E6" s="51">
        <f>ROUNDUP(D6,0)</f>
        <v>2820</v>
      </c>
      <c r="F6" s="68">
        <f>+E6*1.25</f>
        <v>3525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20" s="16" customFormat="1" ht="15" customHeight="1" x14ac:dyDescent="0.25">
      <c r="A7" s="83">
        <v>11</v>
      </c>
      <c r="B7" s="36" t="s">
        <v>30</v>
      </c>
      <c r="C7" s="101">
        <v>267.22533333333337</v>
      </c>
      <c r="D7" s="101">
        <f t="shared" ref="D7:D71" si="0">C7*7.65</f>
        <v>2044.2738000000004</v>
      </c>
      <c r="E7" s="51">
        <f t="shared" ref="E7:E71" si="1">ROUNDUP(D7,0)</f>
        <v>2045</v>
      </c>
      <c r="F7" s="68">
        <f t="shared" ref="F7:F71" si="2">+E7*1.25</f>
        <v>2556.25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20" s="16" customFormat="1" ht="15" customHeight="1" x14ac:dyDescent="0.25">
      <c r="A8" s="83">
        <v>21</v>
      </c>
      <c r="B8" s="36" t="s">
        <v>424</v>
      </c>
      <c r="C8" s="101">
        <v>414.66</v>
      </c>
      <c r="D8" s="101">
        <f t="shared" si="0"/>
        <v>3172.1490000000003</v>
      </c>
      <c r="E8" s="51">
        <f t="shared" si="1"/>
        <v>3173</v>
      </c>
      <c r="F8" s="68">
        <f t="shared" si="2"/>
        <v>3966.25</v>
      </c>
      <c r="G8" s="31"/>
      <c r="H8" s="147"/>
      <c r="I8" s="147"/>
      <c r="J8" s="147"/>
      <c r="K8" s="148"/>
      <c r="L8" s="147"/>
      <c r="M8" s="148"/>
      <c r="N8" s="147"/>
      <c r="O8" s="147"/>
      <c r="P8" s="147"/>
      <c r="Q8" s="147"/>
      <c r="R8" s="147"/>
      <c r="S8" s="147"/>
    </row>
    <row r="9" spans="1:20" s="16" customFormat="1" ht="15" customHeight="1" x14ac:dyDescent="0.25">
      <c r="A9" s="67">
        <v>30</v>
      </c>
      <c r="B9" s="37" t="s">
        <v>32</v>
      </c>
      <c r="C9" s="102">
        <v>1105.76</v>
      </c>
      <c r="D9" s="101">
        <f t="shared" si="0"/>
        <v>8459.0640000000003</v>
      </c>
      <c r="E9" s="51">
        <f t="shared" si="1"/>
        <v>8460</v>
      </c>
      <c r="F9" s="68">
        <f t="shared" si="2"/>
        <v>10575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20" s="16" customFormat="1" ht="15" customHeight="1" x14ac:dyDescent="0.25">
      <c r="A10" s="83">
        <v>39</v>
      </c>
      <c r="B10" s="36" t="s">
        <v>126</v>
      </c>
      <c r="C10" s="101">
        <v>0</v>
      </c>
      <c r="D10" s="101">
        <f t="shared" si="0"/>
        <v>0</v>
      </c>
      <c r="E10" s="51">
        <f t="shared" si="1"/>
        <v>0</v>
      </c>
      <c r="F10" s="68">
        <f t="shared" si="2"/>
        <v>0</v>
      </c>
      <c r="G10" s="31"/>
      <c r="H10" s="174"/>
      <c r="I10" s="174"/>
      <c r="J10" s="174"/>
      <c r="K10" s="176"/>
      <c r="L10" s="174"/>
      <c r="M10" s="176"/>
      <c r="N10" s="175"/>
      <c r="O10" s="175"/>
      <c r="P10" s="175"/>
      <c r="Q10" s="175"/>
      <c r="R10" s="175"/>
      <c r="S10" s="175"/>
    </row>
    <row r="11" spans="1:20" s="16" customFormat="1" ht="15" customHeight="1" x14ac:dyDescent="0.25">
      <c r="A11" s="83">
        <v>41</v>
      </c>
      <c r="B11" s="38" t="s">
        <v>127</v>
      </c>
      <c r="C11" s="103">
        <v>92.146666666666647</v>
      </c>
      <c r="D11" s="101">
        <f t="shared" si="0"/>
        <v>704.92199999999991</v>
      </c>
      <c r="E11" s="51">
        <f t="shared" si="1"/>
        <v>705</v>
      </c>
      <c r="F11" s="68">
        <f t="shared" si="2"/>
        <v>881.25</v>
      </c>
      <c r="G11" s="31"/>
      <c r="H11" s="149"/>
      <c r="I11" s="149"/>
      <c r="J11" s="147"/>
      <c r="K11" s="148"/>
      <c r="L11" s="149"/>
      <c r="M11" s="149"/>
      <c r="N11" s="147"/>
      <c r="O11" s="147"/>
      <c r="P11" s="147"/>
      <c r="Q11" s="147"/>
      <c r="R11" s="149"/>
      <c r="S11" s="149"/>
    </row>
    <row r="12" spans="1:20" s="16" customFormat="1" ht="15" customHeight="1" x14ac:dyDescent="0.25">
      <c r="A12" s="83">
        <v>47</v>
      </c>
      <c r="B12" s="36" t="s">
        <v>33</v>
      </c>
      <c r="C12" s="101">
        <v>598.95333333333338</v>
      </c>
      <c r="D12" s="101">
        <f t="shared" si="0"/>
        <v>4581.9930000000004</v>
      </c>
      <c r="E12" s="51">
        <f t="shared" si="1"/>
        <v>4582</v>
      </c>
      <c r="F12" s="68">
        <f t="shared" si="2"/>
        <v>5727.5</v>
      </c>
      <c r="G12" s="31"/>
      <c r="H12" s="174"/>
      <c r="I12" s="174"/>
      <c r="J12" s="174"/>
      <c r="K12" s="176"/>
      <c r="L12" s="175"/>
      <c r="M12" s="175"/>
      <c r="N12" s="174"/>
      <c r="O12" s="174"/>
      <c r="P12" s="174"/>
      <c r="Q12" s="174"/>
      <c r="R12" s="175"/>
      <c r="S12" s="175"/>
    </row>
    <row r="13" spans="1:20" s="16" customFormat="1" ht="15" customHeight="1" x14ac:dyDescent="0.25">
      <c r="A13" s="67">
        <v>65</v>
      </c>
      <c r="B13" s="36" t="s">
        <v>18</v>
      </c>
      <c r="C13" s="101">
        <v>221.15199999999999</v>
      </c>
      <c r="D13" s="101">
        <f t="shared" si="0"/>
        <v>1691.8127999999999</v>
      </c>
      <c r="E13" s="51">
        <f t="shared" si="1"/>
        <v>1692</v>
      </c>
      <c r="F13" s="68">
        <f t="shared" si="2"/>
        <v>2115</v>
      </c>
      <c r="G13" s="31"/>
      <c r="H13" s="174"/>
      <c r="I13" s="174"/>
      <c r="J13" s="174"/>
      <c r="K13" s="176"/>
      <c r="L13" s="174"/>
      <c r="M13" s="176"/>
      <c r="N13" s="174"/>
      <c r="O13" s="176"/>
      <c r="P13" s="174"/>
      <c r="Q13" s="176"/>
      <c r="R13" s="174"/>
      <c r="S13" s="176"/>
    </row>
    <row r="14" spans="1:20" s="16" customFormat="1" ht="15" customHeight="1" x14ac:dyDescent="0.25">
      <c r="A14" s="67">
        <v>114</v>
      </c>
      <c r="B14" s="36" t="s">
        <v>36</v>
      </c>
      <c r="C14" s="101">
        <v>73.717333333333329</v>
      </c>
      <c r="D14" s="101">
        <f t="shared" si="0"/>
        <v>563.93759999999997</v>
      </c>
      <c r="E14" s="51">
        <f t="shared" si="1"/>
        <v>564</v>
      </c>
      <c r="F14" s="68">
        <f t="shared" si="2"/>
        <v>705</v>
      </c>
      <c r="G14" s="32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20" s="16" customFormat="1" ht="15" customHeight="1" x14ac:dyDescent="0.25">
      <c r="A15" s="67">
        <v>115</v>
      </c>
      <c r="B15" s="36" t="s">
        <v>425</v>
      </c>
      <c r="C15" s="101">
        <v>368.58666666666659</v>
      </c>
      <c r="D15" s="101">
        <f t="shared" si="0"/>
        <v>2819.6879999999996</v>
      </c>
      <c r="E15" s="51">
        <f t="shared" si="1"/>
        <v>2820</v>
      </c>
      <c r="F15" s="68">
        <f t="shared" si="2"/>
        <v>3525</v>
      </c>
      <c r="G15" s="32"/>
      <c r="H15" s="147"/>
      <c r="I15" s="147"/>
      <c r="J15" s="147"/>
      <c r="K15" s="148"/>
      <c r="L15" s="147"/>
      <c r="M15" s="148"/>
      <c r="N15" s="147"/>
      <c r="O15" s="148"/>
      <c r="P15" s="147"/>
      <c r="Q15" s="148"/>
      <c r="R15" s="147"/>
      <c r="S15" s="148"/>
    </row>
    <row r="16" spans="1:20" s="16" customFormat="1" ht="15" customHeight="1" x14ac:dyDescent="0.25">
      <c r="A16" s="83">
        <v>140</v>
      </c>
      <c r="B16" s="36" t="s">
        <v>37</v>
      </c>
      <c r="C16" s="101">
        <v>414.66</v>
      </c>
      <c r="D16" s="101">
        <f t="shared" si="0"/>
        <v>3172.1490000000003</v>
      </c>
      <c r="E16" s="51">
        <f t="shared" si="1"/>
        <v>3173</v>
      </c>
      <c r="F16" s="68">
        <f t="shared" si="2"/>
        <v>3966.25</v>
      </c>
      <c r="G16" s="32"/>
      <c r="H16" s="174"/>
      <c r="I16" s="176"/>
      <c r="J16" s="174"/>
      <c r="K16" s="176"/>
      <c r="L16" s="174"/>
      <c r="M16" s="176"/>
      <c r="N16" s="174"/>
      <c r="O16" s="176"/>
      <c r="P16" s="174"/>
      <c r="Q16" s="176"/>
      <c r="R16" s="174"/>
      <c r="S16" s="176"/>
      <c r="T16" s="149"/>
    </row>
    <row r="17" spans="1:19" s="16" customFormat="1" x14ac:dyDescent="0.25">
      <c r="A17" s="67">
        <v>145</v>
      </c>
      <c r="B17" s="37" t="s">
        <v>38</v>
      </c>
      <c r="C17" s="102">
        <v>18.429333333333332</v>
      </c>
      <c r="D17" s="101">
        <f t="shared" si="0"/>
        <v>140.98439999999999</v>
      </c>
      <c r="E17" s="51">
        <f t="shared" si="1"/>
        <v>141</v>
      </c>
      <c r="F17" s="68">
        <f t="shared" si="2"/>
        <v>176.25</v>
      </c>
      <c r="G17" s="31"/>
      <c r="H17" s="174"/>
      <c r="I17" s="174"/>
      <c r="J17" s="174"/>
      <c r="K17" s="176"/>
      <c r="L17" s="174"/>
      <c r="M17" s="176"/>
      <c r="N17" s="174"/>
      <c r="O17" s="176"/>
      <c r="P17" s="174"/>
      <c r="Q17" s="176"/>
      <c r="R17" s="174"/>
      <c r="S17" s="176"/>
    </row>
    <row r="18" spans="1:19" s="16" customFormat="1" x14ac:dyDescent="0.25">
      <c r="A18" s="67">
        <v>153</v>
      </c>
      <c r="B18" s="36" t="s">
        <v>426</v>
      </c>
      <c r="C18" s="101">
        <v>0</v>
      </c>
      <c r="D18" s="101">
        <f t="shared" si="0"/>
        <v>0</v>
      </c>
      <c r="E18" s="51">
        <f t="shared" si="1"/>
        <v>0</v>
      </c>
      <c r="F18" s="68">
        <f t="shared" si="2"/>
        <v>0</v>
      </c>
      <c r="G18" s="32"/>
      <c r="H18" s="174"/>
      <c r="I18" s="174"/>
      <c r="J18" s="174"/>
      <c r="K18" s="176"/>
      <c r="L18" s="174"/>
      <c r="M18" s="176"/>
      <c r="N18" s="174"/>
      <c r="O18" s="176"/>
      <c r="P18" s="174"/>
      <c r="Q18" s="176"/>
      <c r="R18" s="174"/>
      <c r="S18" s="176"/>
    </row>
    <row r="19" spans="1:19" s="16" customFormat="1" x14ac:dyDescent="0.25">
      <c r="A19" s="67">
        <v>165</v>
      </c>
      <c r="B19" s="36" t="s">
        <v>140</v>
      </c>
      <c r="C19" s="101">
        <v>46.073333333333323</v>
      </c>
      <c r="D19" s="101">
        <f t="shared" si="0"/>
        <v>352.46099999999996</v>
      </c>
      <c r="E19" s="51">
        <f t="shared" si="1"/>
        <v>353</v>
      </c>
      <c r="F19" s="68">
        <f t="shared" si="2"/>
        <v>441.25</v>
      </c>
      <c r="G19" s="32"/>
      <c r="H19" s="147"/>
      <c r="I19" s="147"/>
      <c r="J19" s="147"/>
      <c r="K19" s="148"/>
      <c r="L19" s="147"/>
      <c r="M19" s="148"/>
      <c r="N19" s="147"/>
      <c r="O19" s="148"/>
      <c r="P19" s="147"/>
      <c r="Q19" s="148"/>
      <c r="R19" s="147"/>
      <c r="S19" s="148"/>
    </row>
    <row r="20" spans="1:19" s="16" customFormat="1" x14ac:dyDescent="0.25">
      <c r="A20" s="83">
        <v>167</v>
      </c>
      <c r="B20" s="36" t="s">
        <v>22</v>
      </c>
      <c r="C20" s="101">
        <v>211.93733333333336</v>
      </c>
      <c r="D20" s="101">
        <f t="shared" si="0"/>
        <v>1621.3206000000002</v>
      </c>
      <c r="E20" s="51">
        <f t="shared" si="1"/>
        <v>1622</v>
      </c>
      <c r="F20" s="68">
        <f t="shared" si="2"/>
        <v>2027.5</v>
      </c>
      <c r="G20" s="31"/>
      <c r="H20" s="174"/>
      <c r="I20" s="174"/>
      <c r="J20" s="175"/>
      <c r="K20" s="175"/>
      <c r="L20" s="175"/>
      <c r="M20" s="175"/>
      <c r="N20" s="174"/>
      <c r="O20" s="174"/>
      <c r="P20" s="175"/>
      <c r="Q20" s="175"/>
      <c r="R20" s="175"/>
      <c r="S20" s="175"/>
    </row>
    <row r="21" spans="1:19" s="16" customFormat="1" x14ac:dyDescent="0.25">
      <c r="A21" s="82">
        <v>168</v>
      </c>
      <c r="B21" s="39" t="s">
        <v>40</v>
      </c>
      <c r="C21" s="104">
        <v>138.22</v>
      </c>
      <c r="D21" s="101">
        <f t="shared" si="0"/>
        <v>1057.383</v>
      </c>
      <c r="E21" s="51">
        <f t="shared" si="1"/>
        <v>1058</v>
      </c>
      <c r="F21" s="68">
        <f t="shared" si="2"/>
        <v>1322.5</v>
      </c>
      <c r="G21" s="31"/>
      <c r="H21" s="174"/>
      <c r="I21" s="174"/>
      <c r="J21" s="175"/>
      <c r="K21" s="175"/>
      <c r="L21" s="175"/>
      <c r="M21" s="175"/>
      <c r="N21" s="174"/>
      <c r="O21" s="174"/>
      <c r="P21" s="175"/>
      <c r="Q21" s="175"/>
      <c r="R21" s="175"/>
      <c r="S21" s="175"/>
    </row>
    <row r="22" spans="1:19" s="16" customFormat="1" x14ac:dyDescent="0.25">
      <c r="A22" s="73">
        <v>169</v>
      </c>
      <c r="B22" s="35" t="s">
        <v>19</v>
      </c>
      <c r="C22" s="105"/>
      <c r="D22" s="105"/>
      <c r="E22" s="52"/>
      <c r="F22" s="74"/>
      <c r="G22" s="31"/>
      <c r="H22" s="174"/>
      <c r="I22" s="174"/>
      <c r="J22" s="175"/>
      <c r="K22" s="176"/>
      <c r="L22" s="174"/>
      <c r="M22" s="176"/>
      <c r="N22" s="174"/>
      <c r="O22" s="176"/>
      <c r="P22" s="174"/>
      <c r="Q22" s="176"/>
      <c r="R22" s="174"/>
      <c r="S22" s="176"/>
    </row>
    <row r="23" spans="1:19" s="16" customFormat="1" x14ac:dyDescent="0.25">
      <c r="A23" s="69"/>
      <c r="B23" s="278" t="s">
        <v>427</v>
      </c>
      <c r="C23" s="104">
        <v>304.08399999999995</v>
      </c>
      <c r="D23" s="104">
        <f t="shared" si="0"/>
        <v>2326.2425999999996</v>
      </c>
      <c r="E23" s="50">
        <f t="shared" si="1"/>
        <v>2327</v>
      </c>
      <c r="F23" s="70">
        <f t="shared" si="2"/>
        <v>2908.75</v>
      </c>
      <c r="G23" s="31"/>
      <c r="H23" s="147"/>
      <c r="I23" s="147"/>
      <c r="J23" s="149"/>
      <c r="K23" s="148"/>
      <c r="L23" s="147"/>
      <c r="M23" s="148"/>
      <c r="N23" s="147"/>
      <c r="O23" s="148"/>
      <c r="P23" s="147"/>
      <c r="Q23" s="148"/>
      <c r="R23" s="147"/>
      <c r="S23" s="148"/>
    </row>
    <row r="24" spans="1:19" s="16" customFormat="1" x14ac:dyDescent="0.25">
      <c r="A24" s="71"/>
      <c r="B24" s="40" t="s">
        <v>121</v>
      </c>
      <c r="C24" s="116">
        <v>165.86399999999998</v>
      </c>
      <c r="D24" s="116">
        <f t="shared" si="0"/>
        <v>1268.8595999999998</v>
      </c>
      <c r="E24" s="53">
        <f t="shared" si="1"/>
        <v>1269</v>
      </c>
      <c r="F24" s="72">
        <f t="shared" si="2"/>
        <v>1586.25</v>
      </c>
      <c r="G24" s="32"/>
      <c r="H24" s="174"/>
      <c r="I24" s="176"/>
      <c r="J24" s="174"/>
      <c r="K24" s="174"/>
      <c r="L24" s="174"/>
      <c r="M24" s="174"/>
      <c r="N24" s="174"/>
      <c r="O24" s="176"/>
      <c r="P24" s="174"/>
      <c r="Q24" s="174"/>
      <c r="R24" s="174"/>
      <c r="S24" s="174"/>
    </row>
    <row r="25" spans="1:19" s="16" customFormat="1" x14ac:dyDescent="0.25">
      <c r="A25" s="83">
        <v>171</v>
      </c>
      <c r="B25" s="36" t="s">
        <v>41</v>
      </c>
      <c r="C25" s="101">
        <v>175.07866666666666</v>
      </c>
      <c r="D25" s="101">
        <f t="shared" si="0"/>
        <v>1339.3518000000001</v>
      </c>
      <c r="E25" s="51">
        <f t="shared" si="1"/>
        <v>1340</v>
      </c>
      <c r="F25" s="68">
        <f t="shared" si="2"/>
        <v>1675</v>
      </c>
      <c r="G25" s="31"/>
      <c r="H25" s="174"/>
      <c r="I25" s="174"/>
      <c r="J25" s="174"/>
      <c r="K25" s="176"/>
      <c r="L25" s="174"/>
      <c r="M25" s="176"/>
      <c r="N25" s="174"/>
      <c r="O25" s="176"/>
      <c r="P25" s="174"/>
      <c r="Q25" s="176"/>
      <c r="R25" s="174"/>
      <c r="S25" s="176"/>
    </row>
    <row r="26" spans="1:19" s="16" customFormat="1" x14ac:dyDescent="0.25">
      <c r="A26" s="82">
        <v>179</v>
      </c>
      <c r="B26" s="39" t="s">
        <v>128</v>
      </c>
      <c r="C26" s="104">
        <v>322.51333333333332</v>
      </c>
      <c r="D26" s="101">
        <f t="shared" si="0"/>
        <v>2467.2269999999999</v>
      </c>
      <c r="E26" s="51">
        <f t="shared" si="1"/>
        <v>2468</v>
      </c>
      <c r="F26" s="68">
        <f t="shared" si="2"/>
        <v>3085</v>
      </c>
      <c r="G26" s="31"/>
      <c r="H26" s="147"/>
      <c r="I26" s="147"/>
      <c r="J26" s="147"/>
      <c r="K26" s="148"/>
      <c r="L26" s="147"/>
      <c r="M26" s="148"/>
      <c r="N26" s="147"/>
      <c r="O26" s="148"/>
      <c r="P26" s="147"/>
      <c r="Q26" s="148"/>
      <c r="R26" s="147"/>
      <c r="S26" s="148"/>
    </row>
    <row r="27" spans="1:19" s="16" customFormat="1" x14ac:dyDescent="0.25">
      <c r="A27" s="67">
        <v>236</v>
      </c>
      <c r="B27" s="36" t="s">
        <v>42</v>
      </c>
      <c r="C27" s="101">
        <v>506.80666666666673</v>
      </c>
      <c r="D27" s="101">
        <f t="shared" si="0"/>
        <v>3877.0710000000008</v>
      </c>
      <c r="E27" s="51">
        <f t="shared" si="1"/>
        <v>3878</v>
      </c>
      <c r="F27" s="68">
        <f t="shared" si="2"/>
        <v>4847.5</v>
      </c>
      <c r="G27" s="31"/>
      <c r="H27" s="174"/>
      <c r="I27" s="174"/>
      <c r="J27" s="174"/>
      <c r="K27" s="176"/>
      <c r="L27" s="174"/>
      <c r="M27" s="176"/>
      <c r="N27" s="174"/>
      <c r="O27" s="176"/>
      <c r="P27" s="174"/>
      <c r="Q27" s="176"/>
      <c r="R27" s="174"/>
      <c r="S27" s="176"/>
    </row>
    <row r="28" spans="1:19" s="16" customFormat="1" x14ac:dyDescent="0.25">
      <c r="A28" s="67">
        <v>273</v>
      </c>
      <c r="B28" s="37" t="s">
        <v>43</v>
      </c>
      <c r="C28" s="102">
        <v>1059.6866666666667</v>
      </c>
      <c r="D28" s="101">
        <f t="shared" si="0"/>
        <v>8106.603000000001</v>
      </c>
      <c r="E28" s="51">
        <f t="shared" si="1"/>
        <v>8107</v>
      </c>
      <c r="F28" s="68">
        <f t="shared" si="2"/>
        <v>10133.75</v>
      </c>
      <c r="G28" s="31"/>
      <c r="H28" s="174"/>
      <c r="I28" s="174"/>
      <c r="J28" s="174"/>
      <c r="K28" s="176"/>
      <c r="L28" s="174"/>
      <c r="M28" s="176"/>
      <c r="N28" s="174"/>
      <c r="O28" s="176"/>
      <c r="P28" s="174"/>
      <c r="Q28" s="176"/>
      <c r="R28" s="174"/>
      <c r="S28" s="176"/>
    </row>
    <row r="29" spans="1:19" s="16" customFormat="1" x14ac:dyDescent="0.25">
      <c r="A29" s="67">
        <v>276</v>
      </c>
      <c r="B29" s="37" t="s">
        <v>44</v>
      </c>
      <c r="C29" s="102">
        <v>18.429333333333332</v>
      </c>
      <c r="D29" s="101">
        <f t="shared" si="0"/>
        <v>140.98439999999999</v>
      </c>
      <c r="E29" s="51">
        <f t="shared" si="1"/>
        <v>141</v>
      </c>
      <c r="F29" s="68">
        <f t="shared" si="2"/>
        <v>176.25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19" s="16" customFormat="1" x14ac:dyDescent="0.25">
      <c r="A30" s="83">
        <v>289</v>
      </c>
      <c r="B30" s="36" t="s">
        <v>45</v>
      </c>
      <c r="C30" s="101">
        <v>18.429333333333332</v>
      </c>
      <c r="D30" s="101">
        <f t="shared" si="0"/>
        <v>140.98439999999999</v>
      </c>
      <c r="E30" s="51">
        <f t="shared" si="1"/>
        <v>141</v>
      </c>
      <c r="F30" s="68">
        <f t="shared" si="2"/>
        <v>176.25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19" s="16" customFormat="1" x14ac:dyDescent="0.25">
      <c r="A31" s="83">
        <v>298</v>
      </c>
      <c r="B31" s="36" t="s">
        <v>46</v>
      </c>
      <c r="C31" s="101">
        <v>46.073333333333323</v>
      </c>
      <c r="D31" s="101">
        <f t="shared" si="0"/>
        <v>352.46099999999996</v>
      </c>
      <c r="E31" s="51">
        <f t="shared" si="1"/>
        <v>353</v>
      </c>
      <c r="F31" s="68">
        <f t="shared" si="2"/>
        <v>441.25</v>
      </c>
      <c r="G31" s="31"/>
      <c r="H31" s="174"/>
      <c r="I31" s="174"/>
      <c r="J31" s="174"/>
      <c r="K31" s="176"/>
      <c r="L31" s="174"/>
      <c r="M31" s="176"/>
      <c r="N31" s="174"/>
      <c r="O31" s="174"/>
      <c r="P31" s="174"/>
      <c r="Q31" s="174"/>
      <c r="R31" s="174"/>
      <c r="S31" s="174"/>
    </row>
    <row r="32" spans="1:19" s="16" customFormat="1" x14ac:dyDescent="0.25">
      <c r="A32" s="83">
        <v>308</v>
      </c>
      <c r="B32" s="36" t="s">
        <v>47</v>
      </c>
      <c r="C32" s="101">
        <v>0</v>
      </c>
      <c r="D32" s="101">
        <f t="shared" si="0"/>
        <v>0</v>
      </c>
      <c r="E32" s="51">
        <f t="shared" si="1"/>
        <v>0</v>
      </c>
      <c r="F32" s="68">
        <f t="shared" si="2"/>
        <v>0</v>
      </c>
      <c r="G32" s="31"/>
      <c r="H32" s="174"/>
      <c r="I32" s="174"/>
      <c r="J32" s="174"/>
      <c r="K32" s="176"/>
      <c r="L32" s="174"/>
      <c r="M32" s="176"/>
      <c r="N32" s="174"/>
      <c r="O32" s="174"/>
      <c r="P32" s="174"/>
      <c r="Q32" s="174"/>
      <c r="R32" s="174"/>
      <c r="S32" s="174"/>
    </row>
    <row r="33" spans="1:19" s="16" customFormat="1" x14ac:dyDescent="0.25">
      <c r="A33" s="67">
        <v>312</v>
      </c>
      <c r="B33" s="37" t="s">
        <v>48</v>
      </c>
      <c r="C33" s="102">
        <v>36.858666666666664</v>
      </c>
      <c r="D33" s="101">
        <f t="shared" si="0"/>
        <v>281.96879999999999</v>
      </c>
      <c r="E33" s="51">
        <f t="shared" si="1"/>
        <v>282</v>
      </c>
      <c r="F33" s="68">
        <f t="shared" si="2"/>
        <v>352.5</v>
      </c>
      <c r="G33" s="31"/>
      <c r="H33" s="174"/>
      <c r="I33" s="174"/>
      <c r="J33" s="174"/>
      <c r="K33" s="176"/>
      <c r="L33" s="174"/>
      <c r="M33" s="176"/>
      <c r="N33" s="174"/>
      <c r="O33" s="176"/>
      <c r="P33" s="174"/>
      <c r="Q33" s="176"/>
      <c r="R33" s="174"/>
      <c r="S33" s="176"/>
    </row>
    <row r="34" spans="1:19" s="16" customFormat="1" x14ac:dyDescent="0.25">
      <c r="A34" s="73">
        <v>315</v>
      </c>
      <c r="B34" s="329" t="s">
        <v>428</v>
      </c>
      <c r="C34" s="330"/>
      <c r="D34" s="105"/>
      <c r="E34" s="52"/>
      <c r="F34" s="74"/>
      <c r="G34" s="31"/>
      <c r="H34" s="147"/>
      <c r="I34" s="147"/>
      <c r="J34" s="147"/>
      <c r="K34" s="148"/>
      <c r="L34" s="147"/>
      <c r="M34" s="148"/>
      <c r="N34" s="147"/>
      <c r="O34" s="148"/>
      <c r="P34" s="147"/>
      <c r="Q34" s="148"/>
      <c r="R34" s="147"/>
      <c r="S34" s="148"/>
    </row>
    <row r="35" spans="1:19" s="16" customFormat="1" x14ac:dyDescent="0.25">
      <c r="A35" s="69"/>
      <c r="B35" s="44" t="s">
        <v>110</v>
      </c>
      <c r="C35" s="297">
        <v>396.23066666666665</v>
      </c>
      <c r="D35" s="104">
        <f t="shared" si="0"/>
        <v>3031.1646000000001</v>
      </c>
      <c r="E35" s="50">
        <f t="shared" si="1"/>
        <v>3032</v>
      </c>
      <c r="F35" s="70">
        <f t="shared" si="2"/>
        <v>3790</v>
      </c>
      <c r="G35" s="31"/>
      <c r="H35" s="147"/>
      <c r="I35" s="147"/>
      <c r="J35" s="147"/>
      <c r="K35" s="148"/>
      <c r="L35" s="147"/>
      <c r="M35" s="148"/>
      <c r="N35" s="147"/>
      <c r="O35" s="148"/>
      <c r="P35" s="147"/>
      <c r="Q35" s="148"/>
      <c r="R35" s="147"/>
      <c r="S35" s="148"/>
    </row>
    <row r="36" spans="1:19" s="16" customFormat="1" x14ac:dyDescent="0.25">
      <c r="A36" s="71"/>
      <c r="B36" s="43" t="s">
        <v>121</v>
      </c>
      <c r="C36" s="298">
        <v>165.86399999999998</v>
      </c>
      <c r="D36" s="116">
        <f t="shared" si="0"/>
        <v>1268.8595999999998</v>
      </c>
      <c r="E36" s="53">
        <f t="shared" si="1"/>
        <v>1269</v>
      </c>
      <c r="F36" s="72">
        <f t="shared" si="2"/>
        <v>1586.25</v>
      </c>
      <c r="G36" s="31"/>
      <c r="H36" s="147"/>
      <c r="I36" s="147"/>
      <c r="J36" s="147"/>
      <c r="K36" s="148"/>
      <c r="L36" s="147"/>
      <c r="M36" s="148"/>
      <c r="N36" s="147"/>
      <c r="O36" s="148"/>
      <c r="P36" s="147"/>
      <c r="Q36" s="148"/>
      <c r="R36" s="147"/>
      <c r="S36" s="148"/>
    </row>
    <row r="37" spans="1:19" s="16" customFormat="1" x14ac:dyDescent="0.25">
      <c r="A37" s="67">
        <v>322</v>
      </c>
      <c r="B37" s="37" t="s">
        <v>129</v>
      </c>
      <c r="C37" s="102">
        <v>211.93733333333336</v>
      </c>
      <c r="D37" s="101">
        <f t="shared" si="0"/>
        <v>1621.3206000000002</v>
      </c>
      <c r="E37" s="51">
        <f t="shared" si="1"/>
        <v>1622</v>
      </c>
      <c r="F37" s="68">
        <f t="shared" si="2"/>
        <v>2027.5</v>
      </c>
      <c r="G37" s="31"/>
      <c r="H37" s="147"/>
      <c r="I37" s="147"/>
      <c r="J37" s="147"/>
      <c r="K37" s="148"/>
      <c r="L37" s="147"/>
      <c r="M37" s="148"/>
      <c r="N37" s="147"/>
      <c r="O37" s="148"/>
      <c r="P37" s="147"/>
      <c r="Q37" s="148"/>
      <c r="R37" s="147"/>
      <c r="S37" s="148"/>
    </row>
    <row r="38" spans="1:19" s="16" customFormat="1" x14ac:dyDescent="0.25">
      <c r="A38" s="67">
        <v>329</v>
      </c>
      <c r="B38" s="36" t="s">
        <v>49</v>
      </c>
      <c r="C38" s="101">
        <v>0</v>
      </c>
      <c r="D38" s="101">
        <f t="shared" si="0"/>
        <v>0</v>
      </c>
      <c r="E38" s="51">
        <f t="shared" si="1"/>
        <v>0</v>
      </c>
      <c r="F38" s="68">
        <f t="shared" si="2"/>
        <v>0</v>
      </c>
      <c r="G38" s="32"/>
      <c r="H38" s="174"/>
      <c r="I38" s="174"/>
      <c r="J38" s="174"/>
      <c r="K38" s="176"/>
      <c r="L38" s="175"/>
      <c r="M38" s="175"/>
      <c r="N38" s="174"/>
      <c r="O38" s="176"/>
      <c r="P38" s="174"/>
      <c r="Q38" s="176"/>
      <c r="R38" s="175"/>
      <c r="S38" s="176"/>
    </row>
    <row r="39" spans="1:19" s="16" customFormat="1" x14ac:dyDescent="0.25">
      <c r="A39" s="83">
        <v>346</v>
      </c>
      <c r="B39" s="36" t="s">
        <v>50</v>
      </c>
      <c r="C39" s="101">
        <v>92.146666666666647</v>
      </c>
      <c r="D39" s="101">
        <f t="shared" si="0"/>
        <v>704.92199999999991</v>
      </c>
      <c r="E39" s="51">
        <f t="shared" si="1"/>
        <v>705</v>
      </c>
      <c r="F39" s="68">
        <f t="shared" si="2"/>
        <v>881.25</v>
      </c>
      <c r="G39" s="31"/>
      <c r="H39" s="174"/>
      <c r="I39" s="174"/>
      <c r="J39" s="174"/>
      <c r="K39" s="176"/>
      <c r="L39" s="174"/>
      <c r="M39" s="176"/>
      <c r="N39" s="174"/>
      <c r="O39" s="176"/>
      <c r="P39" s="174"/>
      <c r="Q39" s="176"/>
      <c r="R39" s="174"/>
      <c r="S39" s="176"/>
    </row>
    <row r="40" spans="1:19" s="16" customFormat="1" x14ac:dyDescent="0.25">
      <c r="A40" s="67">
        <v>370</v>
      </c>
      <c r="B40" s="37" t="s">
        <v>25</v>
      </c>
      <c r="C40" s="102">
        <v>92.146666666666647</v>
      </c>
      <c r="D40" s="101">
        <f t="shared" si="0"/>
        <v>704.92199999999991</v>
      </c>
      <c r="E40" s="51">
        <f t="shared" si="1"/>
        <v>705</v>
      </c>
      <c r="F40" s="68">
        <f t="shared" si="2"/>
        <v>881.25</v>
      </c>
      <c r="G40" s="31"/>
      <c r="H40" s="174"/>
      <c r="I40" s="174"/>
      <c r="J40" s="175"/>
      <c r="K40" s="175"/>
      <c r="L40" s="175"/>
      <c r="M40" s="175"/>
      <c r="N40" s="174"/>
      <c r="O40" s="176"/>
      <c r="P40" s="175"/>
      <c r="Q40" s="175"/>
      <c r="R40" s="175"/>
      <c r="S40" s="175"/>
    </row>
    <row r="41" spans="1:19" s="16" customFormat="1" x14ac:dyDescent="0.25">
      <c r="A41" s="83">
        <v>386</v>
      </c>
      <c r="B41" s="36" t="s">
        <v>51</v>
      </c>
      <c r="C41" s="101">
        <v>230.36666666666667</v>
      </c>
      <c r="D41" s="101">
        <f t="shared" si="0"/>
        <v>1762.3050000000001</v>
      </c>
      <c r="E41" s="51">
        <f t="shared" si="1"/>
        <v>1763</v>
      </c>
      <c r="F41" s="68">
        <f t="shared" si="2"/>
        <v>2203.75</v>
      </c>
      <c r="G41" s="31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x14ac:dyDescent="0.25">
      <c r="A42" s="67">
        <v>390</v>
      </c>
      <c r="B42" s="36" t="s">
        <v>52</v>
      </c>
      <c r="C42" s="101">
        <v>138.22</v>
      </c>
      <c r="D42" s="101">
        <f t="shared" si="0"/>
        <v>1057.383</v>
      </c>
      <c r="E42" s="51">
        <f t="shared" si="1"/>
        <v>1058</v>
      </c>
      <c r="F42" s="68">
        <f t="shared" si="2"/>
        <v>1322.5</v>
      </c>
      <c r="G42" s="31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69">
        <v>424</v>
      </c>
      <c r="B43" s="39" t="s">
        <v>53</v>
      </c>
      <c r="C43" s="104">
        <v>36.858666666666664</v>
      </c>
      <c r="D43" s="101">
        <f t="shared" si="0"/>
        <v>281.96879999999999</v>
      </c>
      <c r="E43" s="51">
        <f t="shared" si="1"/>
        <v>282</v>
      </c>
      <c r="F43" s="68">
        <f t="shared" si="2"/>
        <v>352.5</v>
      </c>
      <c r="G43" s="31"/>
      <c r="H43" s="174"/>
      <c r="I43" s="174"/>
      <c r="J43" s="174"/>
      <c r="K43" s="176"/>
      <c r="L43" s="174"/>
      <c r="M43" s="176"/>
      <c r="N43" s="174"/>
      <c r="O43" s="176"/>
      <c r="P43" s="174"/>
      <c r="Q43" s="176"/>
      <c r="R43" s="174"/>
      <c r="S43" s="176"/>
    </row>
    <row r="44" spans="1:19" s="16" customFormat="1" x14ac:dyDescent="0.25">
      <c r="A44" s="73">
        <v>454</v>
      </c>
      <c r="B44" s="35" t="s">
        <v>55</v>
      </c>
      <c r="C44" s="105"/>
      <c r="D44" s="105"/>
      <c r="E44" s="52"/>
      <c r="F44" s="74"/>
      <c r="G44" s="31"/>
      <c r="H44" s="174"/>
      <c r="I44" s="174"/>
      <c r="J44" s="175"/>
      <c r="K44" s="176"/>
      <c r="L44" s="174"/>
      <c r="M44" s="176"/>
      <c r="N44" s="174"/>
      <c r="O44" s="176"/>
      <c r="P44" s="174"/>
      <c r="Q44" s="176"/>
      <c r="R44" s="174"/>
      <c r="S44" s="176"/>
    </row>
    <row r="45" spans="1:19" s="16" customFormat="1" x14ac:dyDescent="0.25">
      <c r="A45" s="69"/>
      <c r="B45" s="278" t="s">
        <v>429</v>
      </c>
      <c r="C45" s="104">
        <v>202.72266666666667</v>
      </c>
      <c r="D45" s="104">
        <f t="shared" si="0"/>
        <v>1550.8284000000001</v>
      </c>
      <c r="E45" s="50">
        <f t="shared" si="1"/>
        <v>1551</v>
      </c>
      <c r="F45" s="70">
        <f t="shared" si="2"/>
        <v>1938.75</v>
      </c>
      <c r="G45" s="31"/>
      <c r="H45" s="147"/>
      <c r="I45" s="147"/>
      <c r="J45" s="149"/>
      <c r="K45" s="148"/>
      <c r="L45" s="147"/>
      <c r="M45" s="148"/>
      <c r="N45" s="147"/>
      <c r="O45" s="148"/>
      <c r="P45" s="147"/>
      <c r="Q45" s="148"/>
      <c r="R45" s="147"/>
      <c r="S45" s="148"/>
    </row>
    <row r="46" spans="1:19" s="16" customFormat="1" x14ac:dyDescent="0.25">
      <c r="A46" s="71"/>
      <c r="B46" s="40" t="s">
        <v>141</v>
      </c>
      <c r="C46" s="116">
        <v>64.50266666666667</v>
      </c>
      <c r="D46" s="116">
        <f t="shared" si="0"/>
        <v>493.44540000000006</v>
      </c>
      <c r="E46" s="53">
        <f t="shared" si="1"/>
        <v>494</v>
      </c>
      <c r="F46" s="72">
        <f t="shared" si="2"/>
        <v>617.5</v>
      </c>
      <c r="G46" s="32"/>
      <c r="H46" s="174"/>
      <c r="I46" s="176"/>
      <c r="J46" s="174"/>
      <c r="K46" s="174"/>
      <c r="L46" s="174"/>
      <c r="M46" s="174"/>
      <c r="N46" s="174"/>
      <c r="O46" s="176"/>
      <c r="P46" s="174"/>
      <c r="Q46" s="176"/>
      <c r="R46" s="174"/>
      <c r="S46" s="176"/>
    </row>
    <row r="47" spans="1:19" s="16" customFormat="1" x14ac:dyDescent="0.25">
      <c r="A47" s="73">
        <v>463</v>
      </c>
      <c r="B47" s="35" t="s">
        <v>430</v>
      </c>
      <c r="C47" s="105"/>
      <c r="D47" s="105"/>
      <c r="E47" s="52"/>
      <c r="F47" s="74"/>
      <c r="G47" s="32"/>
      <c r="H47" s="147"/>
      <c r="I47" s="148"/>
      <c r="J47" s="147"/>
      <c r="K47" s="147"/>
      <c r="L47" s="147"/>
      <c r="M47" s="147"/>
      <c r="N47" s="147"/>
      <c r="O47" s="148"/>
      <c r="P47" s="147"/>
      <c r="Q47" s="148"/>
      <c r="R47" s="147"/>
      <c r="S47" s="148"/>
    </row>
    <row r="48" spans="1:19" s="16" customFormat="1" x14ac:dyDescent="0.25">
      <c r="A48" s="69"/>
      <c r="B48" s="44" t="s">
        <v>110</v>
      </c>
      <c r="C48" s="104">
        <v>165.86399999999998</v>
      </c>
      <c r="D48" s="104">
        <f t="shared" si="0"/>
        <v>1268.8595999999998</v>
      </c>
      <c r="E48" s="50">
        <f t="shared" si="1"/>
        <v>1269</v>
      </c>
      <c r="F48" s="70">
        <f t="shared" si="2"/>
        <v>1586.25</v>
      </c>
      <c r="G48" s="32"/>
      <c r="H48" s="147"/>
      <c r="I48" s="148"/>
      <c r="J48" s="147"/>
      <c r="K48" s="147"/>
      <c r="L48" s="147"/>
      <c r="M48" s="147"/>
      <c r="N48" s="147"/>
      <c r="O48" s="148"/>
      <c r="P48" s="147"/>
      <c r="Q48" s="148"/>
      <c r="R48" s="147"/>
      <c r="S48" s="148"/>
    </row>
    <row r="49" spans="1:19" s="16" customFormat="1" x14ac:dyDescent="0.25">
      <c r="A49" s="71"/>
      <c r="B49" s="43" t="s">
        <v>121</v>
      </c>
      <c r="C49" s="298">
        <v>119.79066666666667</v>
      </c>
      <c r="D49" s="116">
        <f t="shared" si="0"/>
        <v>916.39859999999999</v>
      </c>
      <c r="E49" s="53">
        <f t="shared" si="1"/>
        <v>917</v>
      </c>
      <c r="F49" s="72">
        <f t="shared" si="2"/>
        <v>1146.25</v>
      </c>
      <c r="G49" s="32"/>
      <c r="H49" s="147"/>
      <c r="I49" s="148"/>
      <c r="J49" s="147"/>
      <c r="K49" s="147"/>
      <c r="L49" s="147"/>
      <c r="M49" s="147"/>
      <c r="N49" s="147"/>
      <c r="O49" s="148"/>
      <c r="P49" s="147"/>
      <c r="Q49" s="148"/>
      <c r="R49" s="147"/>
      <c r="S49" s="148"/>
    </row>
    <row r="50" spans="1:19" s="22" customFormat="1" x14ac:dyDescent="0.25">
      <c r="A50" s="84">
        <v>499</v>
      </c>
      <c r="B50" s="38" t="s">
        <v>56</v>
      </c>
      <c r="C50" s="103">
        <v>304.08399999999995</v>
      </c>
      <c r="D50" s="101">
        <f t="shared" si="0"/>
        <v>2326.2425999999996</v>
      </c>
      <c r="E50" s="51">
        <f t="shared" si="1"/>
        <v>2327</v>
      </c>
      <c r="F50" s="68">
        <f t="shared" si="2"/>
        <v>2908.75</v>
      </c>
      <c r="G50" s="33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</row>
    <row r="51" spans="1:19" s="16" customFormat="1" x14ac:dyDescent="0.25">
      <c r="A51" s="83">
        <v>529</v>
      </c>
      <c r="B51" s="36" t="s">
        <v>57</v>
      </c>
      <c r="C51" s="101">
        <v>294.86933333333332</v>
      </c>
      <c r="D51" s="101">
        <f t="shared" si="0"/>
        <v>2255.7503999999999</v>
      </c>
      <c r="E51" s="51">
        <f t="shared" si="1"/>
        <v>2256</v>
      </c>
      <c r="F51" s="68">
        <f t="shared" si="2"/>
        <v>2820</v>
      </c>
      <c r="G51" s="31"/>
      <c r="H51" s="174"/>
      <c r="I51" s="174"/>
      <c r="J51" s="175"/>
      <c r="K51" s="175"/>
      <c r="L51" s="175"/>
      <c r="M51" s="175"/>
      <c r="N51" s="174"/>
      <c r="O51" s="174"/>
      <c r="P51" s="175"/>
      <c r="Q51" s="175"/>
      <c r="R51" s="175"/>
      <c r="S51" s="175"/>
    </row>
    <row r="52" spans="1:19" s="16" customFormat="1" x14ac:dyDescent="0.25">
      <c r="A52" s="83">
        <v>533</v>
      </c>
      <c r="B52" s="36" t="s">
        <v>58</v>
      </c>
      <c r="C52" s="101">
        <v>921.4666666666667</v>
      </c>
      <c r="D52" s="101">
        <f t="shared" si="0"/>
        <v>7049.22</v>
      </c>
      <c r="E52" s="51">
        <f t="shared" si="1"/>
        <v>7050</v>
      </c>
      <c r="F52" s="68">
        <f t="shared" si="2"/>
        <v>8812.5</v>
      </c>
      <c r="G52" s="31"/>
      <c r="H52" s="174"/>
      <c r="I52" s="174"/>
      <c r="J52" s="174"/>
      <c r="K52" s="176"/>
      <c r="L52" s="174"/>
      <c r="M52" s="176"/>
      <c r="N52" s="174"/>
      <c r="O52" s="174"/>
      <c r="P52" s="174"/>
      <c r="Q52" s="174"/>
      <c r="R52" s="174"/>
      <c r="S52" s="174"/>
    </row>
    <row r="53" spans="1:19" s="16" customFormat="1" x14ac:dyDescent="0.25">
      <c r="A53" s="67">
        <v>583</v>
      </c>
      <c r="B53" s="36" t="s">
        <v>59</v>
      </c>
      <c r="C53" s="101">
        <v>645.02666666666664</v>
      </c>
      <c r="D53" s="101">
        <f t="shared" si="0"/>
        <v>4934.4539999999997</v>
      </c>
      <c r="E53" s="51">
        <f t="shared" si="1"/>
        <v>4935</v>
      </c>
      <c r="F53" s="68">
        <f t="shared" si="2"/>
        <v>6168.75</v>
      </c>
      <c r="G53" s="31"/>
      <c r="H53" s="174"/>
      <c r="I53" s="174"/>
      <c r="J53" s="174"/>
      <c r="K53" s="176"/>
      <c r="L53" s="174"/>
      <c r="M53" s="176"/>
      <c r="N53" s="174"/>
      <c r="O53" s="176"/>
      <c r="P53" s="174"/>
      <c r="Q53" s="176"/>
      <c r="R53" s="174"/>
      <c r="S53" s="176"/>
    </row>
    <row r="54" spans="1:19" s="16" customFormat="1" x14ac:dyDescent="0.25">
      <c r="A54" s="67">
        <v>584</v>
      </c>
      <c r="B54" s="36" t="s">
        <v>60</v>
      </c>
      <c r="C54" s="101">
        <v>304.08399999999995</v>
      </c>
      <c r="D54" s="101">
        <f t="shared" si="0"/>
        <v>2326.2425999999996</v>
      </c>
      <c r="E54" s="51">
        <f t="shared" si="1"/>
        <v>2327</v>
      </c>
      <c r="F54" s="68">
        <f t="shared" si="2"/>
        <v>2908.75</v>
      </c>
      <c r="G54" s="31"/>
      <c r="H54" s="174"/>
      <c r="I54" s="174"/>
      <c r="J54" s="174"/>
      <c r="K54" s="176"/>
      <c r="L54" s="175"/>
      <c r="M54" s="175"/>
      <c r="N54" s="175"/>
      <c r="O54" s="175"/>
      <c r="P54" s="175"/>
      <c r="Q54" s="175"/>
      <c r="R54" s="175"/>
      <c r="S54" s="175"/>
    </row>
    <row r="55" spans="1:19" s="16" customFormat="1" x14ac:dyDescent="0.25">
      <c r="A55" s="83">
        <v>602</v>
      </c>
      <c r="B55" s="36" t="s">
        <v>61</v>
      </c>
      <c r="C55" s="101">
        <v>46.073333333333323</v>
      </c>
      <c r="D55" s="101">
        <f t="shared" si="0"/>
        <v>352.46099999999996</v>
      </c>
      <c r="E55" s="51">
        <f t="shared" si="1"/>
        <v>353</v>
      </c>
      <c r="F55" s="68">
        <f t="shared" si="2"/>
        <v>441.25</v>
      </c>
      <c r="G55" s="31"/>
      <c r="H55" s="174"/>
      <c r="I55" s="174"/>
      <c r="J55" s="174"/>
      <c r="K55" s="176"/>
      <c r="L55" s="174"/>
      <c r="M55" s="176"/>
      <c r="N55" s="174"/>
      <c r="O55" s="174"/>
      <c r="P55" s="174"/>
      <c r="Q55" s="174"/>
      <c r="R55" s="174"/>
      <c r="S55" s="174"/>
    </row>
    <row r="56" spans="1:19" s="16" customFormat="1" x14ac:dyDescent="0.25">
      <c r="A56" s="83">
        <v>603</v>
      </c>
      <c r="B56" s="36" t="s">
        <v>62</v>
      </c>
      <c r="C56" s="101">
        <v>442.30399999999997</v>
      </c>
      <c r="D56" s="101">
        <f t="shared" si="0"/>
        <v>3383.6255999999998</v>
      </c>
      <c r="E56" s="51">
        <f t="shared" si="1"/>
        <v>3384</v>
      </c>
      <c r="F56" s="68">
        <f t="shared" si="2"/>
        <v>4230</v>
      </c>
      <c r="G56" s="31"/>
      <c r="H56" s="174"/>
      <c r="I56" s="174"/>
      <c r="J56" s="174"/>
      <c r="K56" s="176"/>
      <c r="L56" s="174"/>
      <c r="M56" s="176"/>
      <c r="N56" s="174"/>
      <c r="O56" s="174"/>
      <c r="P56" s="174"/>
      <c r="Q56" s="174"/>
      <c r="R56" s="174"/>
      <c r="S56" s="174"/>
    </row>
    <row r="57" spans="1:19" s="16" customFormat="1" x14ac:dyDescent="0.25">
      <c r="A57" s="83">
        <v>605</v>
      </c>
      <c r="B57" s="36" t="s">
        <v>20</v>
      </c>
      <c r="C57" s="101">
        <v>838.53466666666668</v>
      </c>
      <c r="D57" s="101">
        <f t="shared" si="0"/>
        <v>6414.7902000000004</v>
      </c>
      <c r="E57" s="51">
        <f t="shared" si="1"/>
        <v>6415</v>
      </c>
      <c r="F57" s="68">
        <f t="shared" si="2"/>
        <v>8018.75</v>
      </c>
      <c r="G57" s="31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</row>
    <row r="58" spans="1:19" s="16" customFormat="1" x14ac:dyDescent="0.25">
      <c r="A58" s="83">
        <v>629</v>
      </c>
      <c r="B58" s="36" t="s">
        <v>63</v>
      </c>
      <c r="C58" s="101">
        <v>165.86399999999998</v>
      </c>
      <c r="D58" s="101">
        <f t="shared" si="0"/>
        <v>1268.8595999999998</v>
      </c>
      <c r="E58" s="51">
        <f t="shared" si="1"/>
        <v>1269</v>
      </c>
      <c r="F58" s="68">
        <f t="shared" si="2"/>
        <v>1586.25</v>
      </c>
      <c r="G58" s="31"/>
      <c r="H58" s="174"/>
      <c r="I58" s="174"/>
      <c r="J58" s="175"/>
      <c r="K58" s="175"/>
      <c r="L58" s="175"/>
      <c r="M58" s="175"/>
      <c r="N58" s="175"/>
      <c r="O58" s="175"/>
      <c r="P58" s="175"/>
      <c r="Q58" s="175"/>
      <c r="R58" s="175"/>
      <c r="S58" s="175"/>
    </row>
    <row r="59" spans="1:19" s="16" customFormat="1" x14ac:dyDescent="0.25">
      <c r="A59" s="83">
        <v>641</v>
      </c>
      <c r="B59" s="38" t="s">
        <v>64</v>
      </c>
      <c r="C59" s="103">
        <v>64.50266666666667</v>
      </c>
      <c r="D59" s="101">
        <f t="shared" si="0"/>
        <v>493.44540000000006</v>
      </c>
      <c r="E59" s="51">
        <f t="shared" si="1"/>
        <v>494</v>
      </c>
      <c r="F59" s="68">
        <f t="shared" si="2"/>
        <v>617.5</v>
      </c>
      <c r="G59" s="31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</row>
    <row r="60" spans="1:19" s="16" customFormat="1" x14ac:dyDescent="0.25">
      <c r="A60" s="83">
        <v>684</v>
      </c>
      <c r="B60" s="38" t="s">
        <v>130</v>
      </c>
      <c r="C60" s="103">
        <v>73.717333333333329</v>
      </c>
      <c r="D60" s="101">
        <f t="shared" si="0"/>
        <v>563.93759999999997</v>
      </c>
      <c r="E60" s="51">
        <f t="shared" si="1"/>
        <v>564</v>
      </c>
      <c r="F60" s="68">
        <f t="shared" si="2"/>
        <v>705</v>
      </c>
      <c r="G60" s="31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19" s="16" customFormat="1" x14ac:dyDescent="0.25">
      <c r="A61" s="82">
        <v>691</v>
      </c>
      <c r="B61" s="39" t="s">
        <v>23</v>
      </c>
      <c r="C61" s="104"/>
      <c r="D61" s="105"/>
      <c r="E61" s="52"/>
      <c r="F61" s="74"/>
      <c r="G61" s="31"/>
      <c r="H61" s="174"/>
      <c r="I61" s="174"/>
      <c r="J61" s="175"/>
      <c r="K61" s="175"/>
      <c r="L61" s="175"/>
      <c r="M61" s="175"/>
      <c r="N61" s="174"/>
      <c r="O61" s="176"/>
      <c r="P61" s="174"/>
      <c r="Q61" s="176"/>
      <c r="R61" s="174"/>
      <c r="S61" s="176"/>
    </row>
    <row r="62" spans="1:19" s="16" customFormat="1" x14ac:dyDescent="0.25">
      <c r="A62" s="82"/>
      <c r="B62" s="278" t="s">
        <v>429</v>
      </c>
      <c r="C62" s="104">
        <v>608.16799999999989</v>
      </c>
      <c r="D62" s="104">
        <f t="shared" si="0"/>
        <v>4652.4851999999992</v>
      </c>
      <c r="E62" s="50">
        <f t="shared" si="1"/>
        <v>4653</v>
      </c>
      <c r="F62" s="70">
        <f t="shared" si="2"/>
        <v>5816.25</v>
      </c>
      <c r="G62" s="31"/>
      <c r="H62" s="147"/>
      <c r="I62" s="147"/>
      <c r="J62" s="149"/>
      <c r="K62" s="149"/>
      <c r="L62" s="149"/>
      <c r="M62" s="149"/>
      <c r="N62" s="147"/>
      <c r="O62" s="148"/>
      <c r="P62" s="147"/>
      <c r="Q62" s="148"/>
      <c r="R62" s="147"/>
      <c r="S62" s="148"/>
    </row>
    <row r="63" spans="1:19" s="16" customFormat="1" x14ac:dyDescent="0.25">
      <c r="A63" s="82"/>
      <c r="B63" s="40" t="s">
        <v>141</v>
      </c>
      <c r="C63" s="104">
        <v>313.29866666666663</v>
      </c>
      <c r="D63" s="116">
        <f t="shared" si="0"/>
        <v>2396.7347999999997</v>
      </c>
      <c r="E63" s="53">
        <f t="shared" si="1"/>
        <v>2397</v>
      </c>
      <c r="F63" s="72">
        <f t="shared" si="2"/>
        <v>2996.25</v>
      </c>
      <c r="G63" s="31"/>
      <c r="H63" s="174"/>
      <c r="I63" s="174"/>
      <c r="J63" s="174"/>
      <c r="K63" s="174"/>
      <c r="L63" s="174"/>
      <c r="M63" s="174"/>
      <c r="N63" s="174"/>
      <c r="O63" s="176"/>
      <c r="P63" s="174"/>
      <c r="Q63" s="174"/>
      <c r="R63" s="174"/>
      <c r="S63" s="174"/>
    </row>
    <row r="64" spans="1:19" s="16" customFormat="1" x14ac:dyDescent="0.25">
      <c r="A64" s="83">
        <v>752</v>
      </c>
      <c r="B64" s="36" t="s">
        <v>65</v>
      </c>
      <c r="C64" s="101">
        <v>184.29333333333329</v>
      </c>
      <c r="D64" s="101">
        <f t="shared" si="0"/>
        <v>1409.8439999999998</v>
      </c>
      <c r="E64" s="51">
        <f t="shared" si="1"/>
        <v>1410</v>
      </c>
      <c r="F64" s="68">
        <f t="shared" si="2"/>
        <v>1762.5</v>
      </c>
      <c r="G64" s="32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16" customFormat="1" x14ac:dyDescent="0.25">
      <c r="A65" s="83">
        <v>769</v>
      </c>
      <c r="B65" s="36" t="s">
        <v>66</v>
      </c>
      <c r="C65" s="101">
        <v>691.10000000000014</v>
      </c>
      <c r="D65" s="101">
        <f t="shared" si="0"/>
        <v>5286.9150000000009</v>
      </c>
      <c r="E65" s="51">
        <f t="shared" si="1"/>
        <v>5287</v>
      </c>
      <c r="F65" s="68">
        <f t="shared" si="2"/>
        <v>6608.75</v>
      </c>
      <c r="G65" s="32"/>
      <c r="H65" s="174"/>
      <c r="I65" s="174"/>
      <c r="J65" s="174"/>
      <c r="K65" s="176"/>
      <c r="L65" s="174"/>
      <c r="M65" s="176"/>
      <c r="N65" s="174"/>
      <c r="O65" s="176"/>
      <c r="P65" s="174"/>
      <c r="Q65" s="176"/>
      <c r="R65" s="174"/>
      <c r="S65" s="176"/>
    </row>
    <row r="66" spans="1:19" s="16" customFormat="1" x14ac:dyDescent="0.25">
      <c r="A66" s="67">
        <v>790</v>
      </c>
      <c r="B66" s="36" t="s">
        <v>67</v>
      </c>
      <c r="C66" s="101">
        <v>368.58666666666659</v>
      </c>
      <c r="D66" s="101">
        <f t="shared" si="0"/>
        <v>2819.6879999999996</v>
      </c>
      <c r="E66" s="51">
        <f t="shared" si="1"/>
        <v>2820</v>
      </c>
      <c r="F66" s="68">
        <f t="shared" si="2"/>
        <v>3525</v>
      </c>
      <c r="G66" s="32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16" customFormat="1" x14ac:dyDescent="0.25">
      <c r="A67" s="83">
        <v>818</v>
      </c>
      <c r="B67" s="36" t="s">
        <v>69</v>
      </c>
      <c r="C67" s="101">
        <v>1566.4933333333331</v>
      </c>
      <c r="D67" s="101">
        <f t="shared" si="0"/>
        <v>11983.673999999999</v>
      </c>
      <c r="E67" s="51">
        <f t="shared" si="1"/>
        <v>11984</v>
      </c>
      <c r="F67" s="68">
        <f t="shared" si="2"/>
        <v>14980</v>
      </c>
      <c r="G67" s="32"/>
      <c r="H67" s="174"/>
      <c r="I67" s="174"/>
      <c r="J67" s="174"/>
      <c r="K67" s="176"/>
      <c r="L67" s="174"/>
      <c r="M67" s="176"/>
      <c r="N67" s="174"/>
      <c r="O67" s="176"/>
      <c r="P67" s="174"/>
      <c r="Q67" s="176"/>
      <c r="R67" s="174"/>
      <c r="S67" s="176"/>
    </row>
    <row r="68" spans="1:19" s="16" customFormat="1" x14ac:dyDescent="0.25">
      <c r="A68" s="67">
        <v>820</v>
      </c>
      <c r="B68" s="36" t="s">
        <v>70</v>
      </c>
      <c r="C68" s="101">
        <v>46.073333333333323</v>
      </c>
      <c r="D68" s="101">
        <f t="shared" si="0"/>
        <v>352.46099999999996</v>
      </c>
      <c r="E68" s="51">
        <f t="shared" si="1"/>
        <v>353</v>
      </c>
      <c r="F68" s="68">
        <f t="shared" si="2"/>
        <v>441.25</v>
      </c>
      <c r="G68" s="32"/>
      <c r="H68" s="174"/>
      <c r="I68" s="174"/>
      <c r="J68" s="174"/>
      <c r="K68" s="176"/>
      <c r="L68" s="174"/>
      <c r="M68" s="176"/>
      <c r="N68" s="174"/>
      <c r="O68" s="176"/>
      <c r="P68" s="174"/>
      <c r="Q68" s="176"/>
      <c r="R68" s="174"/>
      <c r="S68" s="176"/>
    </row>
    <row r="69" spans="1:19" s="16" customFormat="1" x14ac:dyDescent="0.25">
      <c r="A69" s="69">
        <v>835</v>
      </c>
      <c r="B69" s="39" t="s">
        <v>71</v>
      </c>
      <c r="C69" s="104"/>
      <c r="D69" s="105"/>
      <c r="E69" s="52"/>
      <c r="F69" s="74"/>
      <c r="G69" s="31"/>
      <c r="H69" s="174"/>
      <c r="I69" s="174"/>
      <c r="J69" s="175"/>
      <c r="K69" s="175"/>
      <c r="L69" s="175"/>
      <c r="M69" s="176"/>
      <c r="N69" s="174"/>
      <c r="O69" s="176"/>
      <c r="P69" s="174"/>
      <c r="Q69" s="176"/>
      <c r="R69" s="174"/>
      <c r="S69" s="176"/>
    </row>
    <row r="70" spans="1:19" s="16" customFormat="1" x14ac:dyDescent="0.25">
      <c r="A70" s="69"/>
      <c r="B70" s="278" t="s">
        <v>110</v>
      </c>
      <c r="C70" s="104">
        <v>396.23066666666665</v>
      </c>
      <c r="D70" s="104">
        <f t="shared" si="0"/>
        <v>3031.1646000000001</v>
      </c>
      <c r="E70" s="50">
        <f t="shared" si="1"/>
        <v>3032</v>
      </c>
      <c r="F70" s="70">
        <f t="shared" si="2"/>
        <v>3790</v>
      </c>
      <c r="G70" s="31"/>
      <c r="H70" s="147"/>
      <c r="I70" s="147"/>
      <c r="J70" s="149"/>
      <c r="K70" s="149"/>
      <c r="L70" s="149"/>
      <c r="M70" s="148"/>
      <c r="N70" s="147"/>
      <c r="O70" s="148"/>
      <c r="P70" s="147"/>
      <c r="Q70" s="148"/>
      <c r="R70" s="147"/>
      <c r="S70" s="148"/>
    </row>
    <row r="71" spans="1:19" s="16" customFormat="1" x14ac:dyDescent="0.25">
      <c r="A71" s="71"/>
      <c r="B71" s="40" t="s">
        <v>121</v>
      </c>
      <c r="C71" s="116">
        <v>165.86399999999998</v>
      </c>
      <c r="D71" s="116">
        <f t="shared" si="0"/>
        <v>1268.8595999999998</v>
      </c>
      <c r="E71" s="53">
        <f t="shared" si="1"/>
        <v>1269</v>
      </c>
      <c r="F71" s="72">
        <f t="shared" si="2"/>
        <v>1586.25</v>
      </c>
      <c r="G71" s="21"/>
      <c r="H71" s="174"/>
      <c r="I71" s="176"/>
      <c r="J71" s="174"/>
      <c r="K71" s="174"/>
      <c r="L71" s="174"/>
      <c r="M71" s="174"/>
      <c r="N71" s="174"/>
      <c r="O71" s="176"/>
      <c r="P71" s="174"/>
      <c r="Q71" s="176"/>
      <c r="R71" s="174"/>
      <c r="S71" s="176"/>
    </row>
    <row r="72" spans="1:19" s="16" customFormat="1" x14ac:dyDescent="0.25">
      <c r="A72" s="69">
        <v>849</v>
      </c>
      <c r="B72" s="39" t="s">
        <v>122</v>
      </c>
      <c r="C72" s="104"/>
      <c r="D72" s="105"/>
      <c r="E72" s="52"/>
      <c r="F72" s="74"/>
      <c r="G72" s="31"/>
      <c r="H72" s="174"/>
      <c r="I72" s="174"/>
      <c r="J72" s="175"/>
      <c r="K72" s="175"/>
      <c r="L72" s="175"/>
      <c r="M72" s="176"/>
      <c r="N72" s="174"/>
      <c r="O72" s="176"/>
      <c r="P72" s="174"/>
      <c r="Q72" s="176"/>
      <c r="R72" s="174"/>
      <c r="S72" s="176"/>
    </row>
    <row r="73" spans="1:19" s="16" customFormat="1" x14ac:dyDescent="0.25">
      <c r="A73" s="69"/>
      <c r="B73" s="278" t="s">
        <v>110</v>
      </c>
      <c r="C73" s="104">
        <v>396.23066666666665</v>
      </c>
      <c r="D73" s="104">
        <f t="shared" ref="D73:D144" si="3">C73*7.65</f>
        <v>3031.1646000000001</v>
      </c>
      <c r="E73" s="50">
        <f t="shared" ref="E73:E144" si="4">ROUNDUP(D73,0)</f>
        <v>3032</v>
      </c>
      <c r="F73" s="70">
        <f t="shared" ref="F73:F144" si="5">+E73*1.25</f>
        <v>3790</v>
      </c>
      <c r="G73" s="31"/>
      <c r="H73" s="147"/>
      <c r="I73" s="147"/>
      <c r="J73" s="149"/>
      <c r="K73" s="149"/>
      <c r="L73" s="149"/>
      <c r="M73" s="148"/>
      <c r="N73" s="147"/>
      <c r="O73" s="148"/>
      <c r="P73" s="147"/>
      <c r="Q73" s="148"/>
      <c r="R73" s="147"/>
      <c r="S73" s="148"/>
    </row>
    <row r="74" spans="1:19" s="16" customFormat="1" x14ac:dyDescent="0.25">
      <c r="A74" s="71"/>
      <c r="B74" s="40" t="s">
        <v>121</v>
      </c>
      <c r="C74" s="116">
        <v>165.86399999999998</v>
      </c>
      <c r="D74" s="116">
        <f t="shared" si="3"/>
        <v>1268.8595999999998</v>
      </c>
      <c r="E74" s="53">
        <f t="shared" si="4"/>
        <v>1269</v>
      </c>
      <c r="F74" s="72">
        <f t="shared" si="5"/>
        <v>1586.25</v>
      </c>
      <c r="G74" s="21"/>
      <c r="H74" s="174"/>
      <c r="I74" s="176"/>
      <c r="J74" s="174"/>
      <c r="K74" s="174"/>
      <c r="L74" s="174"/>
      <c r="M74" s="174"/>
      <c r="N74" s="174"/>
      <c r="O74" s="176"/>
      <c r="P74" s="174"/>
      <c r="Q74" s="176"/>
      <c r="R74" s="174"/>
      <c r="S74" s="176"/>
    </row>
    <row r="75" spans="1:19" s="16" customFormat="1" x14ac:dyDescent="0.25">
      <c r="A75" s="67">
        <v>850</v>
      </c>
      <c r="B75" s="36" t="s">
        <v>72</v>
      </c>
      <c r="C75" s="101">
        <v>230.36666666666667</v>
      </c>
      <c r="D75" s="101">
        <f t="shared" si="3"/>
        <v>1762.3050000000001</v>
      </c>
      <c r="E75" s="51">
        <f t="shared" si="4"/>
        <v>1763</v>
      </c>
      <c r="F75" s="68">
        <f t="shared" si="5"/>
        <v>2203.75</v>
      </c>
      <c r="G75" s="32"/>
      <c r="H75" s="174"/>
      <c r="I75" s="174"/>
      <c r="J75" s="175"/>
      <c r="K75" s="175"/>
      <c r="L75" s="175"/>
      <c r="M75" s="175"/>
      <c r="N75" s="174"/>
      <c r="O75" s="176"/>
      <c r="P75" s="174"/>
      <c r="Q75" s="176"/>
      <c r="R75" s="174"/>
      <c r="S75" s="176"/>
    </row>
    <row r="76" spans="1:19" s="16" customFormat="1" x14ac:dyDescent="0.25">
      <c r="A76" s="67">
        <v>869</v>
      </c>
      <c r="B76" s="36" t="s">
        <v>74</v>
      </c>
      <c r="C76" s="101">
        <v>184.29333333333329</v>
      </c>
      <c r="D76" s="101">
        <f t="shared" si="3"/>
        <v>1409.8439999999998</v>
      </c>
      <c r="E76" s="51">
        <f t="shared" si="4"/>
        <v>1410</v>
      </c>
      <c r="F76" s="68">
        <f t="shared" si="5"/>
        <v>1762.5</v>
      </c>
      <c r="G76" s="32"/>
      <c r="H76" s="174"/>
      <c r="I76" s="174"/>
      <c r="J76" s="174"/>
      <c r="K76" s="176"/>
      <c r="L76" s="174"/>
      <c r="M76" s="176"/>
      <c r="N76" s="174"/>
      <c r="O76" s="176"/>
      <c r="P76" s="174"/>
      <c r="Q76" s="176"/>
      <c r="R76" s="174"/>
      <c r="S76" s="176"/>
    </row>
    <row r="77" spans="1:19" s="16" customFormat="1" x14ac:dyDescent="0.25">
      <c r="A77" s="67">
        <v>871</v>
      </c>
      <c r="B77" s="36" t="s">
        <v>76</v>
      </c>
      <c r="C77" s="101">
        <v>156.64933333333332</v>
      </c>
      <c r="D77" s="101">
        <f t="shared" si="3"/>
        <v>1198.3673999999999</v>
      </c>
      <c r="E77" s="51">
        <f t="shared" si="4"/>
        <v>1199</v>
      </c>
      <c r="F77" s="68">
        <f t="shared" si="5"/>
        <v>1498.75</v>
      </c>
      <c r="G77" s="32"/>
      <c r="H77" s="174"/>
      <c r="I77" s="174"/>
      <c r="J77" s="174"/>
      <c r="K77" s="176"/>
      <c r="L77" s="174"/>
      <c r="M77" s="176"/>
      <c r="N77" s="174"/>
      <c r="O77" s="176"/>
      <c r="P77" s="174"/>
      <c r="Q77" s="176"/>
      <c r="R77" s="174"/>
      <c r="S77" s="176"/>
    </row>
    <row r="78" spans="1:19" s="16" customFormat="1" x14ac:dyDescent="0.25">
      <c r="A78" s="67">
        <v>873</v>
      </c>
      <c r="B78" s="38" t="s">
        <v>77</v>
      </c>
      <c r="C78" s="103">
        <v>129.00533333333334</v>
      </c>
      <c r="D78" s="101">
        <f t="shared" si="3"/>
        <v>986.89080000000013</v>
      </c>
      <c r="E78" s="51">
        <f t="shared" si="4"/>
        <v>987</v>
      </c>
      <c r="F78" s="68">
        <f t="shared" si="5"/>
        <v>1233.75</v>
      </c>
      <c r="G78" s="32"/>
      <c r="H78" s="175"/>
      <c r="I78" s="175"/>
      <c r="J78" s="174"/>
      <c r="K78" s="176"/>
      <c r="L78" s="174"/>
      <c r="M78" s="176"/>
      <c r="N78" s="174"/>
      <c r="O78" s="176"/>
      <c r="P78" s="174"/>
      <c r="Q78" s="176"/>
      <c r="R78" s="174"/>
      <c r="S78" s="176"/>
    </row>
    <row r="79" spans="1:19" s="16" customFormat="1" x14ac:dyDescent="0.25">
      <c r="A79" s="67">
        <v>879</v>
      </c>
      <c r="B79" s="38" t="s">
        <v>21</v>
      </c>
      <c r="C79" s="103">
        <v>138.22</v>
      </c>
      <c r="D79" s="101">
        <f t="shared" si="3"/>
        <v>1057.383</v>
      </c>
      <c r="E79" s="51">
        <f t="shared" si="4"/>
        <v>1058</v>
      </c>
      <c r="F79" s="68">
        <f t="shared" si="5"/>
        <v>1322.5</v>
      </c>
      <c r="G79" s="32"/>
      <c r="H79" s="174"/>
      <c r="I79" s="174"/>
      <c r="J79" s="174"/>
      <c r="K79" s="176"/>
      <c r="L79" s="174"/>
      <c r="M79" s="176"/>
      <c r="N79" s="174"/>
      <c r="O79" s="176"/>
      <c r="P79" s="174"/>
      <c r="Q79" s="176"/>
      <c r="R79" s="174"/>
      <c r="S79" s="176"/>
    </row>
    <row r="80" spans="1:19" s="16" customFormat="1" x14ac:dyDescent="0.25">
      <c r="A80" s="69">
        <v>889</v>
      </c>
      <c r="B80" s="39" t="s">
        <v>431</v>
      </c>
      <c r="C80" s="104"/>
      <c r="D80" s="105"/>
      <c r="E80" s="52"/>
      <c r="F80" s="74"/>
      <c r="G80" s="32"/>
      <c r="H80" s="147"/>
      <c r="I80" s="147"/>
      <c r="J80" s="147"/>
      <c r="K80" s="148"/>
      <c r="L80" s="147"/>
      <c r="M80" s="148"/>
      <c r="N80" s="147"/>
      <c r="O80" s="148"/>
      <c r="P80" s="147"/>
      <c r="Q80" s="148"/>
      <c r="R80" s="147"/>
      <c r="S80" s="148"/>
    </row>
    <row r="81" spans="1:19" s="16" customFormat="1" x14ac:dyDescent="0.25">
      <c r="A81" s="69"/>
      <c r="B81" s="278" t="s">
        <v>110</v>
      </c>
      <c r="C81" s="104">
        <v>230.36666666666667</v>
      </c>
      <c r="D81" s="104">
        <f t="shared" si="3"/>
        <v>1762.3050000000001</v>
      </c>
      <c r="E81" s="50">
        <f t="shared" si="4"/>
        <v>1763</v>
      </c>
      <c r="F81" s="70">
        <f t="shared" si="5"/>
        <v>2203.75</v>
      </c>
      <c r="G81" s="32"/>
      <c r="H81" s="147"/>
      <c r="I81" s="147"/>
      <c r="J81" s="147"/>
      <c r="K81" s="148"/>
      <c r="L81" s="147"/>
      <c r="M81" s="148"/>
      <c r="N81" s="147"/>
      <c r="O81" s="148"/>
      <c r="P81" s="147"/>
      <c r="Q81" s="148"/>
      <c r="R81" s="147"/>
      <c r="S81" s="148"/>
    </row>
    <row r="82" spans="1:19" s="16" customFormat="1" x14ac:dyDescent="0.25">
      <c r="A82" s="71"/>
      <c r="B82" s="40" t="s">
        <v>121</v>
      </c>
      <c r="C82" s="116">
        <v>0</v>
      </c>
      <c r="D82" s="116">
        <f t="shared" si="3"/>
        <v>0</v>
      </c>
      <c r="E82" s="53">
        <f t="shared" si="4"/>
        <v>0</v>
      </c>
      <c r="F82" s="72">
        <f t="shared" si="5"/>
        <v>0</v>
      </c>
      <c r="G82" s="32"/>
      <c r="H82" s="147"/>
      <c r="I82" s="147"/>
      <c r="J82" s="147"/>
      <c r="K82" s="148"/>
      <c r="L82" s="147"/>
      <c r="M82" s="148"/>
      <c r="N82" s="147"/>
      <c r="O82" s="148"/>
      <c r="P82" s="147"/>
      <c r="Q82" s="148"/>
      <c r="R82" s="147"/>
      <c r="S82" s="148"/>
    </row>
    <row r="83" spans="1:19" s="16" customFormat="1" x14ac:dyDescent="0.25">
      <c r="A83" s="67">
        <v>800053</v>
      </c>
      <c r="B83" s="331" t="s">
        <v>31</v>
      </c>
      <c r="C83" s="332">
        <v>405.44533333333334</v>
      </c>
      <c r="D83" s="101">
        <f t="shared" si="3"/>
        <v>3101.6568000000002</v>
      </c>
      <c r="E83" s="51">
        <f t="shared" si="4"/>
        <v>3102</v>
      </c>
      <c r="F83" s="68">
        <f t="shared" si="5"/>
        <v>3877.5</v>
      </c>
      <c r="G83" s="32"/>
      <c r="H83" s="147"/>
      <c r="I83" s="147"/>
      <c r="J83" s="147"/>
      <c r="K83" s="148"/>
      <c r="L83" s="147"/>
      <c r="M83" s="148"/>
      <c r="N83" s="147"/>
      <c r="O83" s="148"/>
      <c r="P83" s="147"/>
      <c r="Q83" s="148"/>
      <c r="R83" s="147"/>
      <c r="S83" s="148"/>
    </row>
    <row r="84" spans="1:19" s="16" customFormat="1" x14ac:dyDescent="0.25">
      <c r="A84" s="67">
        <v>800069</v>
      </c>
      <c r="B84" s="331" t="s">
        <v>432</v>
      </c>
      <c r="C84" s="332">
        <v>1013.6133333333335</v>
      </c>
      <c r="D84" s="101">
        <f t="shared" si="3"/>
        <v>7754.1420000000016</v>
      </c>
      <c r="E84" s="51">
        <f t="shared" si="4"/>
        <v>7755</v>
      </c>
      <c r="F84" s="68">
        <f t="shared" si="5"/>
        <v>9693.75</v>
      </c>
      <c r="G84" s="32"/>
      <c r="H84" s="147"/>
      <c r="I84" s="147"/>
      <c r="J84" s="147"/>
      <c r="K84" s="148"/>
      <c r="L84" s="147"/>
      <c r="M84" s="148"/>
      <c r="N84" s="147"/>
      <c r="O84" s="148"/>
      <c r="P84" s="147"/>
      <c r="Q84" s="148"/>
      <c r="R84" s="147"/>
      <c r="S84" s="148"/>
    </row>
    <row r="85" spans="1:19" x14ac:dyDescent="0.25">
      <c r="A85" s="65" t="s">
        <v>123</v>
      </c>
      <c r="B85" s="30"/>
      <c r="C85" s="100"/>
      <c r="D85" s="100"/>
      <c r="E85" s="49"/>
      <c r="F85" s="66"/>
      <c r="G85" s="151"/>
      <c r="H85" s="150"/>
      <c r="I85" s="151"/>
      <c r="J85" s="150"/>
      <c r="K85" s="151"/>
      <c r="L85" s="150"/>
      <c r="M85" s="151"/>
      <c r="N85" s="151"/>
      <c r="O85" s="151"/>
      <c r="P85" s="151"/>
      <c r="Q85" s="151"/>
      <c r="R85" s="151"/>
      <c r="S85" s="151"/>
    </row>
    <row r="86" spans="1:19" s="16" customFormat="1" x14ac:dyDescent="0.25">
      <c r="A86" s="67">
        <v>255</v>
      </c>
      <c r="B86" s="36" t="s">
        <v>79</v>
      </c>
      <c r="C86" s="101">
        <v>783.24666666666656</v>
      </c>
      <c r="D86" s="101">
        <f t="shared" si="3"/>
        <v>5991.8369999999995</v>
      </c>
      <c r="E86" s="51">
        <f t="shared" si="4"/>
        <v>5992</v>
      </c>
      <c r="F86" s="68">
        <f t="shared" si="5"/>
        <v>7490</v>
      </c>
      <c r="G86" s="31"/>
      <c r="H86" s="174"/>
      <c r="I86" s="174"/>
      <c r="J86" s="174"/>
      <c r="K86" s="176"/>
      <c r="L86" s="174"/>
      <c r="M86" s="176"/>
      <c r="N86" s="174"/>
      <c r="O86" s="176"/>
      <c r="P86" s="174"/>
      <c r="Q86" s="176"/>
      <c r="R86" s="174"/>
      <c r="S86" s="176"/>
    </row>
    <row r="87" spans="1:19" s="16" customFormat="1" x14ac:dyDescent="0.25">
      <c r="A87" s="67">
        <v>262</v>
      </c>
      <c r="B87" s="36" t="s">
        <v>433</v>
      </c>
      <c r="C87" s="101">
        <v>276.44</v>
      </c>
      <c r="D87" s="101">
        <f t="shared" si="3"/>
        <v>2114.7660000000001</v>
      </c>
      <c r="E87" s="51">
        <f t="shared" si="4"/>
        <v>2115</v>
      </c>
      <c r="F87" s="68">
        <f t="shared" si="5"/>
        <v>2643.75</v>
      </c>
      <c r="G87" s="31"/>
      <c r="H87" s="147"/>
      <c r="I87" s="147"/>
      <c r="J87" s="147"/>
      <c r="K87" s="148"/>
      <c r="L87" s="147"/>
      <c r="M87" s="148"/>
      <c r="N87" s="147"/>
      <c r="O87" s="148"/>
      <c r="P87" s="147"/>
      <c r="Q87" s="148"/>
      <c r="R87" s="147"/>
      <c r="S87" s="148"/>
    </row>
    <row r="88" spans="1:19" s="16" customFormat="1" x14ac:dyDescent="0.25">
      <c r="A88" s="69">
        <v>934</v>
      </c>
      <c r="B88" s="39" t="s">
        <v>80</v>
      </c>
      <c r="C88" s="104"/>
      <c r="D88" s="105"/>
      <c r="E88" s="52"/>
      <c r="F88" s="74"/>
      <c r="G88" s="31"/>
      <c r="H88" s="174"/>
      <c r="I88" s="174"/>
      <c r="J88" s="174"/>
      <c r="K88" s="176"/>
      <c r="L88" s="174"/>
      <c r="M88" s="176"/>
      <c r="N88" s="174"/>
      <c r="O88" s="174"/>
      <c r="P88" s="174"/>
      <c r="Q88" s="174"/>
      <c r="R88" s="174"/>
      <c r="S88" s="174"/>
    </row>
    <row r="89" spans="1:19" s="16" customFormat="1" x14ac:dyDescent="0.25">
      <c r="A89" s="69"/>
      <c r="B89" s="278" t="s">
        <v>429</v>
      </c>
      <c r="C89" s="104">
        <v>1271.6239999999998</v>
      </c>
      <c r="D89" s="104">
        <f t="shared" si="3"/>
        <v>9727.9235999999983</v>
      </c>
      <c r="E89" s="50">
        <f t="shared" si="4"/>
        <v>9728</v>
      </c>
      <c r="F89" s="70">
        <f t="shared" si="5"/>
        <v>12160</v>
      </c>
      <c r="G89" s="31"/>
      <c r="H89" s="147"/>
      <c r="I89" s="147"/>
      <c r="J89" s="147"/>
      <c r="K89" s="148"/>
      <c r="L89" s="147"/>
      <c r="M89" s="148"/>
      <c r="N89" s="147"/>
      <c r="O89" s="147"/>
      <c r="P89" s="147"/>
      <c r="Q89" s="147"/>
      <c r="R89" s="147"/>
      <c r="S89" s="147"/>
    </row>
    <row r="90" spans="1:19" s="16" customFormat="1" x14ac:dyDescent="0.25">
      <c r="A90" s="71"/>
      <c r="B90" s="40" t="s">
        <v>141</v>
      </c>
      <c r="C90" s="116">
        <v>737.17333333333318</v>
      </c>
      <c r="D90" s="116">
        <f t="shared" si="3"/>
        <v>5639.3759999999993</v>
      </c>
      <c r="E90" s="53">
        <f t="shared" si="4"/>
        <v>5640</v>
      </c>
      <c r="F90" s="72">
        <f t="shared" si="5"/>
        <v>7050</v>
      </c>
      <c r="G90" s="31"/>
      <c r="H90" s="174"/>
      <c r="I90" s="176"/>
      <c r="J90" s="174"/>
      <c r="K90" s="174"/>
      <c r="L90" s="174"/>
      <c r="M90" s="174"/>
      <c r="N90" s="174"/>
      <c r="O90" s="174"/>
      <c r="P90" s="174"/>
      <c r="Q90" s="174"/>
      <c r="R90" s="174"/>
      <c r="S90" s="174"/>
    </row>
    <row r="91" spans="1:19" s="16" customFormat="1" x14ac:dyDescent="0.25">
      <c r="A91" s="69">
        <v>935</v>
      </c>
      <c r="B91" s="39" t="s">
        <v>24</v>
      </c>
      <c r="C91" s="104"/>
      <c r="D91" s="105"/>
      <c r="E91" s="52"/>
      <c r="F91" s="74"/>
      <c r="G91" s="31"/>
      <c r="H91" s="174"/>
      <c r="I91" s="174"/>
      <c r="J91" s="174"/>
      <c r="K91" s="176"/>
      <c r="L91" s="174"/>
      <c r="M91" s="176"/>
      <c r="N91" s="174"/>
      <c r="O91" s="174"/>
      <c r="P91" s="174"/>
      <c r="Q91" s="174"/>
      <c r="R91" s="174"/>
      <c r="S91" s="174"/>
    </row>
    <row r="92" spans="1:19" s="16" customFormat="1" x14ac:dyDescent="0.25">
      <c r="A92" s="69"/>
      <c r="B92" s="278" t="s">
        <v>429</v>
      </c>
      <c r="C92" s="104">
        <v>810.89066666666668</v>
      </c>
      <c r="D92" s="104">
        <f t="shared" si="3"/>
        <v>6203.3136000000004</v>
      </c>
      <c r="E92" s="50">
        <f t="shared" si="4"/>
        <v>6204</v>
      </c>
      <c r="F92" s="70">
        <f t="shared" si="5"/>
        <v>7755</v>
      </c>
      <c r="G92" s="31"/>
      <c r="H92" s="147"/>
      <c r="I92" s="147"/>
      <c r="J92" s="147"/>
      <c r="K92" s="148"/>
      <c r="L92" s="147"/>
      <c r="M92" s="148"/>
      <c r="N92" s="147"/>
      <c r="O92" s="147"/>
      <c r="P92" s="147"/>
      <c r="Q92" s="147"/>
      <c r="R92" s="147"/>
      <c r="S92" s="147"/>
    </row>
    <row r="93" spans="1:19" s="16" customFormat="1" x14ac:dyDescent="0.25">
      <c r="A93" s="71"/>
      <c r="B93" s="40" t="s">
        <v>141</v>
      </c>
      <c r="C93" s="116">
        <v>276.44</v>
      </c>
      <c r="D93" s="116">
        <f t="shared" si="3"/>
        <v>2114.7660000000001</v>
      </c>
      <c r="E93" s="53">
        <f t="shared" si="4"/>
        <v>2115</v>
      </c>
      <c r="F93" s="72">
        <f t="shared" si="5"/>
        <v>2643.75</v>
      </c>
      <c r="G93" s="31"/>
      <c r="H93" s="174"/>
      <c r="I93" s="176"/>
      <c r="J93" s="174"/>
      <c r="K93" s="174"/>
      <c r="L93" s="174"/>
      <c r="M93" s="174"/>
      <c r="N93" s="174"/>
      <c r="O93" s="174"/>
      <c r="P93" s="174"/>
      <c r="Q93" s="176"/>
      <c r="R93" s="174"/>
      <c r="S93" s="176"/>
    </row>
    <row r="94" spans="1:19" s="16" customFormat="1" x14ac:dyDescent="0.25">
      <c r="A94" s="67">
        <v>832</v>
      </c>
      <c r="B94" s="36" t="s">
        <v>81</v>
      </c>
      <c r="C94" s="101">
        <v>534.45066666666673</v>
      </c>
      <c r="D94" s="101">
        <f t="shared" si="3"/>
        <v>4088.5476000000008</v>
      </c>
      <c r="E94" s="51">
        <f t="shared" si="4"/>
        <v>4089</v>
      </c>
      <c r="F94" s="68">
        <f t="shared" si="5"/>
        <v>5111.25</v>
      </c>
      <c r="G94" s="31"/>
      <c r="H94" s="174"/>
      <c r="I94" s="174"/>
      <c r="J94" s="175"/>
      <c r="K94" s="175"/>
      <c r="L94" s="175"/>
      <c r="M94" s="175"/>
      <c r="N94" s="174"/>
      <c r="O94" s="176"/>
      <c r="P94" s="175"/>
      <c r="Q94" s="175"/>
      <c r="R94" s="175"/>
      <c r="S94" s="175"/>
    </row>
    <row r="95" spans="1:19" s="16" customFormat="1" x14ac:dyDescent="0.25">
      <c r="A95" s="67">
        <v>833</v>
      </c>
      <c r="B95" s="36" t="s">
        <v>434</v>
      </c>
      <c r="C95" s="101">
        <v>764.81733333333341</v>
      </c>
      <c r="D95" s="101">
        <f t="shared" si="3"/>
        <v>5850.8526000000011</v>
      </c>
      <c r="E95" s="51">
        <f t="shared" si="4"/>
        <v>5851</v>
      </c>
      <c r="F95" s="68">
        <f t="shared" si="5"/>
        <v>7313.75</v>
      </c>
      <c r="G95" s="31"/>
      <c r="H95" s="174"/>
      <c r="I95" s="174"/>
      <c r="J95" s="174"/>
      <c r="K95" s="176"/>
      <c r="L95" s="174"/>
      <c r="M95" s="176"/>
      <c r="N95" s="174"/>
      <c r="O95" s="176"/>
      <c r="P95" s="174"/>
      <c r="Q95" s="176"/>
      <c r="R95" s="174"/>
      <c r="S95" s="176"/>
    </row>
    <row r="96" spans="1:19" s="16" customFormat="1" x14ac:dyDescent="0.25">
      <c r="A96" s="69">
        <v>860</v>
      </c>
      <c r="B96" s="39" t="s">
        <v>83</v>
      </c>
      <c r="C96" s="104">
        <v>55.287999999999997</v>
      </c>
      <c r="D96" s="101">
        <f t="shared" si="3"/>
        <v>422.95319999999998</v>
      </c>
      <c r="E96" s="51">
        <f t="shared" si="4"/>
        <v>423</v>
      </c>
      <c r="F96" s="68">
        <f t="shared" si="5"/>
        <v>528.75</v>
      </c>
      <c r="G96" s="31"/>
      <c r="H96" s="174"/>
      <c r="I96" s="174"/>
      <c r="J96" s="174"/>
      <c r="K96" s="176"/>
      <c r="L96" s="174"/>
      <c r="M96" s="176"/>
      <c r="N96" s="174"/>
      <c r="O96" s="176"/>
      <c r="P96" s="174"/>
      <c r="Q96" s="176"/>
      <c r="R96" s="174"/>
      <c r="S96" s="176"/>
    </row>
    <row r="97" spans="1:19" x14ac:dyDescent="0.25">
      <c r="A97" s="65" t="s">
        <v>84</v>
      </c>
      <c r="B97" s="30"/>
      <c r="C97" s="100"/>
      <c r="D97" s="100"/>
      <c r="E97" s="49"/>
      <c r="F97" s="66"/>
      <c r="G97" s="151"/>
      <c r="H97" s="150"/>
      <c r="I97" s="151"/>
      <c r="J97" s="150"/>
      <c r="K97" s="151"/>
      <c r="L97" s="150"/>
      <c r="M97" s="151"/>
      <c r="N97" s="151"/>
      <c r="O97" s="151"/>
      <c r="P97" s="151"/>
      <c r="Q97" s="151"/>
      <c r="R97" s="151"/>
      <c r="S97" s="151"/>
    </row>
    <row r="98" spans="1:19" s="16" customFormat="1" x14ac:dyDescent="0.25">
      <c r="A98" s="73" t="s">
        <v>435</v>
      </c>
      <c r="B98" s="35" t="s">
        <v>85</v>
      </c>
      <c r="C98" s="105"/>
      <c r="D98" s="105"/>
      <c r="E98" s="52"/>
      <c r="F98" s="74"/>
      <c r="G98" s="31"/>
      <c r="H98" s="174"/>
      <c r="I98" s="174"/>
      <c r="J98" s="149"/>
      <c r="K98" s="149"/>
      <c r="L98" s="175"/>
      <c r="M98" s="175"/>
      <c r="N98" s="174"/>
      <c r="O98" s="174"/>
      <c r="P98" s="174"/>
      <c r="Q98" s="174"/>
      <c r="R98" s="174"/>
      <c r="S98" s="174"/>
    </row>
    <row r="99" spans="1:19" s="16" customFormat="1" x14ac:dyDescent="0.25">
      <c r="A99" s="69"/>
      <c r="B99" s="278" t="s">
        <v>110</v>
      </c>
      <c r="C99" s="104">
        <v>1382.2000000000003</v>
      </c>
      <c r="D99" s="104">
        <f t="shared" si="3"/>
        <v>10573.830000000002</v>
      </c>
      <c r="E99" s="50">
        <f t="shared" si="4"/>
        <v>10574</v>
      </c>
      <c r="F99" s="70">
        <f t="shared" si="5"/>
        <v>13217.5</v>
      </c>
      <c r="G99" s="31"/>
      <c r="H99" s="147"/>
      <c r="I99" s="147"/>
      <c r="J99" s="149"/>
      <c r="K99" s="149"/>
      <c r="L99" s="149"/>
      <c r="M99" s="149"/>
      <c r="N99" s="147"/>
      <c r="O99" s="147"/>
      <c r="P99" s="147"/>
      <c r="Q99" s="147"/>
      <c r="R99" s="147"/>
      <c r="S99" s="147"/>
    </row>
    <row r="100" spans="1:19" s="16" customFormat="1" x14ac:dyDescent="0.25">
      <c r="A100" s="71"/>
      <c r="B100" s="43" t="s">
        <v>111</v>
      </c>
      <c r="C100" s="298">
        <v>1041.2573333333332</v>
      </c>
      <c r="D100" s="116">
        <f t="shared" si="3"/>
        <v>7965.6185999999998</v>
      </c>
      <c r="E100" s="53">
        <f t="shared" si="4"/>
        <v>7966</v>
      </c>
      <c r="F100" s="72">
        <f t="shared" si="5"/>
        <v>9957.5</v>
      </c>
      <c r="G100" s="149"/>
      <c r="H100" s="174"/>
      <c r="I100" s="176"/>
      <c r="J100" s="174"/>
      <c r="K100" s="174"/>
      <c r="L100" s="175"/>
      <c r="M100" s="175"/>
      <c r="N100" s="174"/>
      <c r="O100" s="174"/>
      <c r="P100" s="174"/>
      <c r="Q100" s="174"/>
      <c r="R100" s="174"/>
      <c r="S100" s="174"/>
    </row>
    <row r="101" spans="1:19" s="16" customFormat="1" x14ac:dyDescent="0.25">
      <c r="A101" s="73" t="s">
        <v>436</v>
      </c>
      <c r="B101" s="35" t="s">
        <v>437</v>
      </c>
      <c r="C101" s="105"/>
      <c r="D101" s="105"/>
      <c r="E101" s="52"/>
      <c r="F101" s="74"/>
      <c r="G101" s="31"/>
      <c r="H101" s="174"/>
      <c r="I101" s="174"/>
      <c r="J101" s="149"/>
      <c r="K101" s="149"/>
      <c r="L101" s="175"/>
      <c r="M101" s="175"/>
      <c r="N101" s="174"/>
      <c r="O101" s="174"/>
      <c r="P101" s="174"/>
      <c r="Q101" s="174"/>
      <c r="R101" s="174"/>
      <c r="S101" s="174"/>
    </row>
    <row r="102" spans="1:19" s="16" customFormat="1" x14ac:dyDescent="0.25">
      <c r="A102" s="69"/>
      <c r="B102" s="278" t="s">
        <v>110</v>
      </c>
      <c r="C102" s="104">
        <v>1612.5666666666666</v>
      </c>
      <c r="D102" s="104">
        <f t="shared" si="3"/>
        <v>12336.135</v>
      </c>
      <c r="E102" s="50">
        <f t="shared" si="4"/>
        <v>12337</v>
      </c>
      <c r="F102" s="70">
        <f t="shared" si="5"/>
        <v>15421.25</v>
      </c>
      <c r="G102" s="31"/>
      <c r="H102" s="147"/>
      <c r="I102" s="147"/>
      <c r="J102" s="149"/>
      <c r="K102" s="149"/>
      <c r="L102" s="149"/>
      <c r="M102" s="149"/>
      <c r="N102" s="147"/>
      <c r="O102" s="147"/>
      <c r="P102" s="147"/>
      <c r="Q102" s="147"/>
      <c r="R102" s="147"/>
      <c r="S102" s="147"/>
    </row>
    <row r="103" spans="1:19" s="16" customFormat="1" x14ac:dyDescent="0.25">
      <c r="A103" s="69"/>
      <c r="B103" s="44" t="s">
        <v>111</v>
      </c>
      <c r="C103" s="297">
        <v>1271.6239999999998</v>
      </c>
      <c r="D103" s="116">
        <f t="shared" si="3"/>
        <v>9727.9235999999983</v>
      </c>
      <c r="E103" s="53">
        <f t="shared" si="4"/>
        <v>9728</v>
      </c>
      <c r="F103" s="72">
        <f t="shared" si="5"/>
        <v>12160</v>
      </c>
      <c r="G103" s="149"/>
      <c r="H103" s="174"/>
      <c r="I103" s="176"/>
      <c r="J103" s="174"/>
      <c r="K103" s="174"/>
      <c r="L103" s="149"/>
      <c r="M103" s="149"/>
      <c r="N103" s="174"/>
      <c r="O103" s="174"/>
      <c r="P103" s="174"/>
      <c r="Q103" s="174"/>
      <c r="R103" s="174"/>
      <c r="S103" s="174"/>
    </row>
    <row r="104" spans="1:19" s="16" customFormat="1" x14ac:dyDescent="0.25">
      <c r="A104" s="73" t="s">
        <v>438</v>
      </c>
      <c r="B104" s="35" t="s">
        <v>87</v>
      </c>
      <c r="C104" s="105"/>
      <c r="D104" s="105"/>
      <c r="E104" s="52"/>
      <c r="F104" s="74"/>
      <c r="G104" s="31"/>
      <c r="H104" s="174"/>
      <c r="I104" s="174"/>
      <c r="J104" s="149"/>
      <c r="K104" s="149"/>
      <c r="L104" s="175"/>
      <c r="M104" s="175"/>
      <c r="N104" s="174"/>
      <c r="O104" s="174"/>
      <c r="P104" s="174"/>
      <c r="Q104" s="174"/>
      <c r="R104" s="174"/>
      <c r="S104" s="174"/>
    </row>
    <row r="105" spans="1:19" s="16" customFormat="1" x14ac:dyDescent="0.25">
      <c r="A105" s="69"/>
      <c r="B105" s="278" t="s">
        <v>110</v>
      </c>
      <c r="C105" s="104">
        <v>1658.64</v>
      </c>
      <c r="D105" s="104">
        <f t="shared" si="3"/>
        <v>12688.596000000001</v>
      </c>
      <c r="E105" s="50">
        <f t="shared" si="4"/>
        <v>12689</v>
      </c>
      <c r="F105" s="70">
        <f t="shared" si="5"/>
        <v>15861.25</v>
      </c>
      <c r="G105" s="31"/>
      <c r="H105" s="147"/>
      <c r="I105" s="147"/>
      <c r="J105" s="149"/>
      <c r="K105" s="149"/>
      <c r="L105" s="149"/>
      <c r="M105" s="149"/>
      <c r="N105" s="147"/>
      <c r="O105" s="147"/>
      <c r="P105" s="147"/>
      <c r="Q105" s="147"/>
      <c r="R105" s="147"/>
      <c r="S105" s="147"/>
    </row>
    <row r="106" spans="1:19" s="16" customFormat="1" x14ac:dyDescent="0.25">
      <c r="A106" s="69"/>
      <c r="B106" s="44" t="s">
        <v>111</v>
      </c>
      <c r="C106" s="297">
        <v>1317.6973333333333</v>
      </c>
      <c r="D106" s="104">
        <f t="shared" si="3"/>
        <v>10080.384599999999</v>
      </c>
      <c r="E106" s="50">
        <f t="shared" si="4"/>
        <v>10081</v>
      </c>
      <c r="F106" s="70">
        <f t="shared" si="5"/>
        <v>12601.25</v>
      </c>
      <c r="G106" s="149"/>
      <c r="H106" s="174"/>
      <c r="I106" s="176"/>
      <c r="J106" s="174"/>
      <c r="K106" s="174"/>
      <c r="L106" s="149"/>
      <c r="M106" s="149"/>
      <c r="N106" s="174"/>
      <c r="O106" s="174"/>
      <c r="P106" s="174"/>
      <c r="Q106" s="174"/>
      <c r="R106" s="174"/>
      <c r="S106" s="174"/>
    </row>
    <row r="107" spans="1:19" s="16" customFormat="1" x14ac:dyDescent="0.25">
      <c r="A107" s="71"/>
      <c r="B107" s="43" t="s">
        <v>112</v>
      </c>
      <c r="C107" s="298">
        <v>276.44</v>
      </c>
      <c r="D107" s="116">
        <f t="shared" si="3"/>
        <v>2114.7660000000001</v>
      </c>
      <c r="E107" s="53">
        <f t="shared" si="4"/>
        <v>2115</v>
      </c>
      <c r="F107" s="72">
        <f t="shared" si="5"/>
        <v>2643.75</v>
      </c>
      <c r="G107" s="149"/>
      <c r="H107" s="174"/>
      <c r="I107" s="176"/>
      <c r="J107" s="175"/>
      <c r="K107" s="175"/>
      <c r="L107" s="174"/>
      <c r="M107" s="174"/>
      <c r="N107" s="174"/>
      <c r="O107" s="174"/>
      <c r="P107" s="174"/>
      <c r="Q107" s="174"/>
      <c r="R107" s="174"/>
      <c r="S107" s="174"/>
    </row>
    <row r="108" spans="1:19" s="16" customFormat="1" x14ac:dyDescent="0.25">
      <c r="A108" s="73" t="s">
        <v>439</v>
      </c>
      <c r="B108" s="35" t="s">
        <v>437</v>
      </c>
      <c r="C108" s="105"/>
      <c r="D108" s="105"/>
      <c r="E108" s="52"/>
      <c r="F108" s="74"/>
      <c r="G108" s="31"/>
      <c r="H108" s="174"/>
      <c r="I108" s="174"/>
      <c r="J108" s="149"/>
      <c r="K108" s="149"/>
      <c r="L108" s="175"/>
      <c r="M108" s="175"/>
      <c r="N108" s="174"/>
      <c r="O108" s="174"/>
      <c r="P108" s="174"/>
      <c r="Q108" s="174"/>
      <c r="R108" s="174"/>
      <c r="S108" s="174"/>
    </row>
    <row r="109" spans="1:19" s="16" customFormat="1" x14ac:dyDescent="0.25">
      <c r="A109" s="69"/>
      <c r="B109" s="278" t="s">
        <v>110</v>
      </c>
      <c r="C109" s="104">
        <v>1889.0066666666669</v>
      </c>
      <c r="D109" s="104">
        <f t="shared" si="3"/>
        <v>14450.901000000002</v>
      </c>
      <c r="E109" s="50">
        <f t="shared" si="4"/>
        <v>14451</v>
      </c>
      <c r="F109" s="70">
        <f t="shared" si="5"/>
        <v>18063.75</v>
      </c>
      <c r="G109" s="31"/>
      <c r="H109" s="147"/>
      <c r="I109" s="147"/>
      <c r="J109" s="149"/>
      <c r="K109" s="149"/>
      <c r="L109" s="149"/>
      <c r="M109" s="149"/>
      <c r="N109" s="147"/>
      <c r="O109" s="147"/>
      <c r="P109" s="147"/>
      <c r="Q109" s="147"/>
      <c r="R109" s="147"/>
      <c r="S109" s="147"/>
    </row>
    <row r="110" spans="1:19" s="16" customFormat="1" x14ac:dyDescent="0.25">
      <c r="A110" s="69"/>
      <c r="B110" s="44" t="s">
        <v>111</v>
      </c>
      <c r="C110" s="297">
        <v>1548.0640000000001</v>
      </c>
      <c r="D110" s="104">
        <f t="shared" si="3"/>
        <v>11842.689600000002</v>
      </c>
      <c r="E110" s="50">
        <f t="shared" si="4"/>
        <v>11843</v>
      </c>
      <c r="F110" s="70">
        <f t="shared" si="5"/>
        <v>14803.75</v>
      </c>
      <c r="G110" s="149"/>
      <c r="H110" s="174"/>
      <c r="I110" s="176"/>
      <c r="J110" s="174"/>
      <c r="K110" s="174"/>
      <c r="L110" s="149"/>
      <c r="M110" s="149"/>
      <c r="N110" s="174"/>
      <c r="O110" s="174"/>
      <c r="P110" s="174"/>
      <c r="Q110" s="174"/>
      <c r="R110" s="174"/>
      <c r="S110" s="174"/>
    </row>
    <row r="111" spans="1:19" s="16" customFormat="1" x14ac:dyDescent="0.25">
      <c r="A111" s="71"/>
      <c r="B111" s="43" t="s">
        <v>112</v>
      </c>
      <c r="C111" s="298">
        <v>506.80666666666673</v>
      </c>
      <c r="D111" s="116">
        <f t="shared" si="3"/>
        <v>3877.0710000000008</v>
      </c>
      <c r="E111" s="53">
        <f t="shared" si="4"/>
        <v>3878</v>
      </c>
      <c r="F111" s="72">
        <f t="shared" si="5"/>
        <v>4847.5</v>
      </c>
      <c r="G111" s="149"/>
      <c r="H111" s="174"/>
      <c r="I111" s="176"/>
      <c r="J111" s="175"/>
      <c r="K111" s="175"/>
      <c r="L111" s="174"/>
      <c r="M111" s="174"/>
      <c r="N111" s="174"/>
      <c r="O111" s="174"/>
      <c r="P111" s="174"/>
      <c r="Q111" s="174"/>
      <c r="R111" s="174"/>
      <c r="S111" s="174"/>
    </row>
    <row r="112" spans="1:19" s="16" customFormat="1" x14ac:dyDescent="0.25">
      <c r="A112" s="67" t="s">
        <v>440</v>
      </c>
      <c r="B112" s="36" t="s">
        <v>441</v>
      </c>
      <c r="C112" s="101">
        <v>350.15733333333333</v>
      </c>
      <c r="D112" s="101">
        <f t="shared" si="3"/>
        <v>2678.7036000000003</v>
      </c>
      <c r="E112" s="51">
        <f t="shared" si="4"/>
        <v>2679</v>
      </c>
      <c r="F112" s="68">
        <f t="shared" si="5"/>
        <v>3348.75</v>
      </c>
      <c r="G112" s="31"/>
      <c r="H112" s="174"/>
      <c r="I112" s="174"/>
      <c r="J112" s="175"/>
      <c r="K112" s="175"/>
      <c r="L112" s="149"/>
      <c r="M112" s="149"/>
      <c r="N112" s="174"/>
      <c r="O112" s="174"/>
      <c r="P112" s="174"/>
      <c r="Q112" s="174"/>
      <c r="R112" s="174"/>
      <c r="S112" s="174"/>
    </row>
    <row r="113" spans="1:19" s="16" customFormat="1" x14ac:dyDescent="0.25">
      <c r="A113" s="73" t="s">
        <v>442</v>
      </c>
      <c r="B113" s="35" t="s">
        <v>443</v>
      </c>
      <c r="C113" s="105"/>
      <c r="D113" s="105"/>
      <c r="E113" s="52"/>
      <c r="F113" s="74"/>
      <c r="G113" s="21"/>
      <c r="H113" s="21"/>
      <c r="I113" s="21"/>
      <c r="J113" s="21"/>
      <c r="K113" s="21"/>
      <c r="L113" s="175"/>
      <c r="M113" s="175"/>
      <c r="N113" s="174"/>
      <c r="O113" s="174"/>
      <c r="P113" s="174"/>
      <c r="Q113" s="174"/>
      <c r="R113" s="175"/>
      <c r="S113" s="175"/>
    </row>
    <row r="114" spans="1:19" s="16" customFormat="1" x14ac:dyDescent="0.25">
      <c r="A114" s="69"/>
      <c r="B114" s="44" t="s">
        <v>111</v>
      </c>
      <c r="C114" s="104">
        <v>2193.0906666666665</v>
      </c>
      <c r="D114" s="104">
        <f t="shared" si="3"/>
        <v>16777.143599999999</v>
      </c>
      <c r="E114" s="50">
        <f t="shared" si="4"/>
        <v>16778</v>
      </c>
      <c r="F114" s="70">
        <f t="shared" si="5"/>
        <v>20972.5</v>
      </c>
      <c r="G114" s="21"/>
      <c r="H114" s="21"/>
      <c r="I114" s="21"/>
      <c r="J114" s="21"/>
      <c r="K114" s="21"/>
      <c r="L114" s="149"/>
      <c r="M114" s="149"/>
      <c r="N114" s="147"/>
      <c r="O114" s="147"/>
      <c r="P114" s="147"/>
      <c r="Q114" s="147"/>
      <c r="R114" s="149"/>
      <c r="S114" s="149"/>
    </row>
    <row r="115" spans="1:19" s="16" customFormat="1" x14ac:dyDescent="0.25">
      <c r="A115" s="71"/>
      <c r="B115" s="43" t="s">
        <v>112</v>
      </c>
      <c r="C115" s="298">
        <v>1151.8333333333335</v>
      </c>
      <c r="D115" s="116">
        <f t="shared" si="3"/>
        <v>8811.5250000000015</v>
      </c>
      <c r="E115" s="53">
        <f t="shared" si="4"/>
        <v>8812</v>
      </c>
      <c r="F115" s="72">
        <f t="shared" si="5"/>
        <v>11015</v>
      </c>
      <c r="G115" s="21"/>
      <c r="H115" s="21"/>
      <c r="I115" s="21"/>
      <c r="J115" s="21"/>
      <c r="K115" s="21"/>
      <c r="L115" s="149"/>
      <c r="M115" s="149"/>
      <c r="N115" s="147"/>
      <c r="O115" s="147"/>
      <c r="P115" s="147"/>
      <c r="Q115" s="147"/>
      <c r="R115" s="149"/>
      <c r="S115" s="149"/>
    </row>
    <row r="116" spans="1:19" s="16" customFormat="1" ht="30" x14ac:dyDescent="0.25">
      <c r="A116" s="73" t="s">
        <v>444</v>
      </c>
      <c r="B116" s="35" t="s">
        <v>445</v>
      </c>
      <c r="C116" s="105">
        <v>0</v>
      </c>
      <c r="D116" s="101">
        <f t="shared" si="3"/>
        <v>0</v>
      </c>
      <c r="E116" s="51">
        <f t="shared" si="4"/>
        <v>0</v>
      </c>
      <c r="F116" s="68">
        <f t="shared" si="5"/>
        <v>0</v>
      </c>
      <c r="G116" s="21"/>
      <c r="H116" s="21"/>
      <c r="I116" s="21"/>
      <c r="J116" s="21"/>
      <c r="K116" s="21"/>
      <c r="L116" s="149"/>
      <c r="M116" s="149"/>
      <c r="N116" s="147"/>
      <c r="O116" s="147"/>
      <c r="P116" s="147"/>
      <c r="Q116" s="147"/>
      <c r="R116" s="149"/>
      <c r="S116" s="149"/>
    </row>
    <row r="117" spans="1:19" s="16" customFormat="1" x14ac:dyDescent="0.25">
      <c r="A117" s="67" t="s">
        <v>446</v>
      </c>
      <c r="B117" s="300" t="s">
        <v>447</v>
      </c>
      <c r="C117" s="102">
        <v>230.36666666666667</v>
      </c>
      <c r="D117" s="101">
        <f t="shared" si="3"/>
        <v>1762.3050000000001</v>
      </c>
      <c r="E117" s="51">
        <f t="shared" si="4"/>
        <v>1763</v>
      </c>
      <c r="F117" s="68">
        <f t="shared" si="5"/>
        <v>2203.75</v>
      </c>
      <c r="G117" s="21"/>
      <c r="H117" s="21"/>
      <c r="I117" s="21"/>
      <c r="J117" s="21"/>
      <c r="K117" s="21"/>
      <c r="L117" s="149"/>
      <c r="M117" s="149"/>
      <c r="N117" s="147"/>
      <c r="O117" s="147"/>
      <c r="P117" s="147"/>
      <c r="Q117" s="147"/>
      <c r="R117" s="149"/>
      <c r="S117" s="149"/>
    </row>
    <row r="118" spans="1:19" s="16" customFormat="1" x14ac:dyDescent="0.25">
      <c r="A118" s="73" t="s">
        <v>448</v>
      </c>
      <c r="B118" s="35" t="s">
        <v>449</v>
      </c>
      <c r="C118" s="105"/>
      <c r="D118" s="105"/>
      <c r="E118" s="52"/>
      <c r="F118" s="74"/>
      <c r="G118" s="21"/>
      <c r="H118" s="21"/>
      <c r="I118" s="21"/>
      <c r="J118" s="21"/>
      <c r="K118" s="21"/>
      <c r="L118" s="149"/>
      <c r="M118" s="149"/>
      <c r="N118" s="147"/>
      <c r="O118" s="147"/>
      <c r="P118" s="147"/>
      <c r="Q118" s="147"/>
      <c r="R118" s="149"/>
      <c r="S118" s="149"/>
    </row>
    <row r="119" spans="1:19" s="16" customFormat="1" x14ac:dyDescent="0.25">
      <c r="A119" s="69"/>
      <c r="B119" s="44" t="s">
        <v>111</v>
      </c>
      <c r="C119" s="104">
        <v>2423.4573333333337</v>
      </c>
      <c r="D119" s="104">
        <f t="shared" si="3"/>
        <v>18539.448600000003</v>
      </c>
      <c r="E119" s="50">
        <f t="shared" si="4"/>
        <v>18540</v>
      </c>
      <c r="F119" s="70">
        <f t="shared" si="5"/>
        <v>23175</v>
      </c>
      <c r="G119" s="21"/>
      <c r="H119" s="21"/>
      <c r="I119" s="21"/>
      <c r="J119" s="21"/>
      <c r="K119" s="21"/>
      <c r="L119" s="149"/>
      <c r="M119" s="149"/>
      <c r="N119" s="147"/>
      <c r="O119" s="147"/>
      <c r="P119" s="147"/>
      <c r="Q119" s="147"/>
      <c r="R119" s="149"/>
      <c r="S119" s="149"/>
    </row>
    <row r="120" spans="1:19" s="16" customFormat="1" x14ac:dyDescent="0.25">
      <c r="A120" s="71"/>
      <c r="B120" s="43" t="s">
        <v>112</v>
      </c>
      <c r="C120" s="116">
        <v>1382.2000000000003</v>
      </c>
      <c r="D120" s="116">
        <f t="shared" si="3"/>
        <v>10573.830000000002</v>
      </c>
      <c r="E120" s="53">
        <f t="shared" si="4"/>
        <v>10574</v>
      </c>
      <c r="F120" s="72">
        <f t="shared" si="5"/>
        <v>13217.5</v>
      </c>
      <c r="G120" s="21"/>
      <c r="H120" s="21"/>
      <c r="I120" s="21"/>
      <c r="J120" s="21"/>
      <c r="K120" s="21"/>
      <c r="L120" s="149"/>
      <c r="M120" s="149"/>
      <c r="N120" s="147"/>
      <c r="O120" s="147"/>
      <c r="P120" s="147"/>
      <c r="Q120" s="147"/>
      <c r="R120" s="149"/>
      <c r="S120" s="149"/>
    </row>
    <row r="121" spans="1:19" s="16" customFormat="1" x14ac:dyDescent="0.25">
      <c r="A121" s="71" t="s">
        <v>450</v>
      </c>
      <c r="B121" s="124" t="s">
        <v>451</v>
      </c>
      <c r="C121" s="116">
        <v>230.36666666666667</v>
      </c>
      <c r="D121" s="101">
        <f t="shared" si="3"/>
        <v>1762.3050000000001</v>
      </c>
      <c r="E121" s="51">
        <f t="shared" si="4"/>
        <v>1763</v>
      </c>
      <c r="F121" s="68">
        <f t="shared" si="5"/>
        <v>2203.75</v>
      </c>
      <c r="G121" s="21"/>
      <c r="H121" s="21"/>
      <c r="I121" s="21"/>
      <c r="J121" s="21"/>
      <c r="K121" s="21"/>
      <c r="L121" s="149"/>
      <c r="M121" s="149"/>
      <c r="N121" s="147"/>
      <c r="O121" s="147"/>
      <c r="P121" s="147"/>
      <c r="Q121" s="147"/>
      <c r="R121" s="149"/>
      <c r="S121" s="149"/>
    </row>
    <row r="122" spans="1:19" s="16" customFormat="1" x14ac:dyDescent="0.25">
      <c r="A122" s="71" t="s">
        <v>452</v>
      </c>
      <c r="B122" s="124" t="s">
        <v>453</v>
      </c>
      <c r="C122" s="116">
        <v>0</v>
      </c>
      <c r="D122" s="101">
        <f t="shared" si="3"/>
        <v>0</v>
      </c>
      <c r="E122" s="51">
        <f t="shared" si="4"/>
        <v>0</v>
      </c>
      <c r="F122" s="68">
        <f t="shared" si="5"/>
        <v>0</v>
      </c>
      <c r="G122" s="21"/>
      <c r="H122" s="21"/>
      <c r="I122" s="21"/>
      <c r="J122" s="21"/>
      <c r="K122" s="21"/>
      <c r="L122" s="149"/>
      <c r="M122" s="149"/>
      <c r="N122" s="147"/>
      <c r="O122" s="147"/>
      <c r="P122" s="147"/>
      <c r="Q122" s="147"/>
      <c r="R122" s="149"/>
      <c r="S122" s="149"/>
    </row>
    <row r="123" spans="1:19" x14ac:dyDescent="0.25">
      <c r="A123" s="65" t="s">
        <v>90</v>
      </c>
      <c r="B123" s="30"/>
      <c r="C123" s="100"/>
      <c r="D123" s="100"/>
      <c r="E123" s="49"/>
      <c r="F123" s="66"/>
      <c r="G123" s="42"/>
      <c r="H123" s="175"/>
      <c r="I123" s="178"/>
      <c r="J123" s="175"/>
      <c r="K123" s="178"/>
      <c r="L123" s="151"/>
      <c r="M123" s="151"/>
      <c r="N123" s="151"/>
      <c r="O123" s="151"/>
      <c r="P123" s="151"/>
      <c r="Q123" s="151"/>
      <c r="R123" s="151"/>
      <c r="S123" s="151"/>
    </row>
    <row r="124" spans="1:19" s="22" customFormat="1" x14ac:dyDescent="0.25">
      <c r="A124" s="75" t="s">
        <v>91</v>
      </c>
      <c r="B124" s="45" t="s">
        <v>92</v>
      </c>
      <c r="C124" s="110">
        <v>0</v>
      </c>
      <c r="D124" s="101">
        <f t="shared" si="3"/>
        <v>0</v>
      </c>
      <c r="E124" s="51">
        <f t="shared" si="4"/>
        <v>0</v>
      </c>
      <c r="F124" s="68">
        <f t="shared" si="5"/>
        <v>0</v>
      </c>
      <c r="G124" s="33"/>
      <c r="H124" s="174"/>
      <c r="I124" s="174"/>
      <c r="J124" s="174"/>
      <c r="K124" s="176"/>
      <c r="L124" s="174"/>
      <c r="M124" s="176"/>
      <c r="N124" s="174"/>
      <c r="O124" s="176"/>
      <c r="P124" s="174"/>
      <c r="Q124" s="176"/>
      <c r="R124" s="174"/>
      <c r="S124" s="176"/>
    </row>
    <row r="125" spans="1:19" s="22" customFormat="1" x14ac:dyDescent="0.25">
      <c r="A125" s="75">
        <v>467</v>
      </c>
      <c r="B125" s="45" t="s">
        <v>149</v>
      </c>
      <c r="C125" s="110">
        <v>635.8119999999999</v>
      </c>
      <c r="D125" s="101">
        <f t="shared" si="3"/>
        <v>4863.9617999999991</v>
      </c>
      <c r="E125" s="51">
        <f t="shared" si="4"/>
        <v>4864</v>
      </c>
      <c r="F125" s="68">
        <f t="shared" si="5"/>
        <v>6080</v>
      </c>
      <c r="G125" s="33"/>
      <c r="H125" s="174"/>
      <c r="I125" s="174"/>
      <c r="J125" s="174"/>
      <c r="K125" s="176"/>
      <c r="L125" s="174"/>
      <c r="M125" s="176"/>
      <c r="N125" s="174"/>
      <c r="O125" s="176"/>
      <c r="P125" s="174"/>
      <c r="Q125" s="176"/>
      <c r="R125" s="174"/>
      <c r="S125" s="176"/>
    </row>
    <row r="126" spans="1:19" s="22" customFormat="1" x14ac:dyDescent="0.25">
      <c r="A126" s="75">
        <v>477</v>
      </c>
      <c r="B126" s="45" t="s">
        <v>93</v>
      </c>
      <c r="C126" s="110">
        <v>884.60799999999995</v>
      </c>
      <c r="D126" s="101">
        <f t="shared" si="3"/>
        <v>6767.2511999999997</v>
      </c>
      <c r="E126" s="51">
        <f t="shared" si="4"/>
        <v>6768</v>
      </c>
      <c r="F126" s="68">
        <f t="shared" si="5"/>
        <v>8460</v>
      </c>
      <c r="G126" s="33"/>
      <c r="H126" s="174"/>
      <c r="I126" s="174"/>
      <c r="J126" s="174"/>
      <c r="K126" s="176"/>
      <c r="L126" s="174"/>
      <c r="M126" s="176"/>
      <c r="N126" s="174"/>
      <c r="O126" s="176"/>
      <c r="P126" s="174"/>
      <c r="Q126" s="176"/>
      <c r="R126" s="174"/>
      <c r="S126" s="176"/>
    </row>
    <row r="127" spans="1:19" s="22" customFormat="1" x14ac:dyDescent="0.25">
      <c r="A127" s="75">
        <v>484</v>
      </c>
      <c r="B127" s="45" t="s">
        <v>94</v>
      </c>
      <c r="C127" s="110">
        <v>635.8119999999999</v>
      </c>
      <c r="D127" s="101">
        <f t="shared" si="3"/>
        <v>4863.9617999999991</v>
      </c>
      <c r="E127" s="51">
        <f t="shared" si="4"/>
        <v>4864</v>
      </c>
      <c r="F127" s="68">
        <f t="shared" si="5"/>
        <v>6080</v>
      </c>
      <c r="G127" s="33"/>
      <c r="H127" s="174"/>
      <c r="I127" s="174"/>
      <c r="J127" s="174"/>
      <c r="K127" s="176"/>
      <c r="L127" s="174"/>
      <c r="M127" s="176"/>
      <c r="N127" s="174"/>
      <c r="O127" s="176"/>
      <c r="P127" s="174"/>
      <c r="Q127" s="176"/>
      <c r="R127" s="174"/>
      <c r="S127" s="176"/>
    </row>
    <row r="128" spans="1:19" s="22" customFormat="1" x14ac:dyDescent="0.25">
      <c r="A128" s="75">
        <v>492</v>
      </c>
      <c r="B128" s="45" t="s">
        <v>96</v>
      </c>
      <c r="C128" s="110">
        <v>635.8119999999999</v>
      </c>
      <c r="D128" s="101">
        <f t="shared" si="3"/>
        <v>4863.9617999999991</v>
      </c>
      <c r="E128" s="51">
        <f t="shared" si="4"/>
        <v>4864</v>
      </c>
      <c r="F128" s="68">
        <f t="shared" si="5"/>
        <v>6080</v>
      </c>
      <c r="G128" s="33"/>
      <c r="H128" s="174"/>
      <c r="I128" s="174"/>
      <c r="J128" s="174"/>
      <c r="K128" s="176"/>
      <c r="L128" s="174"/>
      <c r="M128" s="176"/>
      <c r="N128" s="174"/>
      <c r="O128" s="176"/>
      <c r="P128" s="174"/>
      <c r="Q128" s="176"/>
      <c r="R128" s="174"/>
      <c r="S128" s="176"/>
    </row>
    <row r="129" spans="1:19" s="22" customFormat="1" x14ac:dyDescent="0.25">
      <c r="A129" s="75">
        <v>612</v>
      </c>
      <c r="B129" s="45" t="s">
        <v>97</v>
      </c>
      <c r="C129" s="110">
        <v>0</v>
      </c>
      <c r="D129" s="101">
        <f t="shared" si="3"/>
        <v>0</v>
      </c>
      <c r="E129" s="51">
        <f t="shared" si="4"/>
        <v>0</v>
      </c>
      <c r="F129" s="68">
        <f t="shared" si="5"/>
        <v>0</v>
      </c>
      <c r="G129" s="33"/>
      <c r="H129" s="174"/>
      <c r="I129" s="174"/>
      <c r="J129" s="174"/>
      <c r="K129" s="176"/>
      <c r="L129" s="174"/>
      <c r="M129" s="176"/>
      <c r="N129" s="174"/>
      <c r="O129" s="176"/>
      <c r="P129" s="174"/>
      <c r="Q129" s="176"/>
      <c r="R129" s="174"/>
      <c r="S129" s="176"/>
    </row>
    <row r="130" spans="1:19" s="22" customFormat="1" x14ac:dyDescent="0.25">
      <c r="A130" s="75">
        <v>614</v>
      </c>
      <c r="B130" s="45" t="s">
        <v>98</v>
      </c>
      <c r="C130" s="110">
        <v>0</v>
      </c>
      <c r="D130" s="101">
        <f t="shared" si="3"/>
        <v>0</v>
      </c>
      <c r="E130" s="51">
        <f t="shared" si="4"/>
        <v>0</v>
      </c>
      <c r="F130" s="68">
        <f t="shared" si="5"/>
        <v>0</v>
      </c>
      <c r="G130" s="31"/>
      <c r="H130" s="174"/>
      <c r="I130" s="174"/>
      <c r="J130" s="174"/>
      <c r="K130" s="176"/>
      <c r="L130" s="174"/>
      <c r="M130" s="176"/>
      <c r="N130" s="174"/>
      <c r="O130" s="176"/>
      <c r="P130" s="174"/>
      <c r="Q130" s="176"/>
      <c r="R130" s="174"/>
      <c r="S130" s="176"/>
    </row>
    <row r="131" spans="1:19" s="22" customFormat="1" x14ac:dyDescent="0.25">
      <c r="A131" s="75">
        <v>700</v>
      </c>
      <c r="B131" s="45" t="s">
        <v>454</v>
      </c>
      <c r="C131" s="110">
        <v>635.8119999999999</v>
      </c>
      <c r="D131" s="101">
        <f t="shared" si="3"/>
        <v>4863.9617999999991</v>
      </c>
      <c r="E131" s="51">
        <f t="shared" si="4"/>
        <v>4864</v>
      </c>
      <c r="F131" s="68">
        <f t="shared" si="5"/>
        <v>6080</v>
      </c>
      <c r="G131" s="31"/>
      <c r="H131" s="147"/>
      <c r="I131" s="147"/>
      <c r="J131" s="147"/>
      <c r="K131" s="148"/>
      <c r="L131" s="147"/>
      <c r="M131" s="148"/>
      <c r="N131" s="147"/>
      <c r="O131" s="148"/>
      <c r="P131" s="147"/>
      <c r="Q131" s="148"/>
      <c r="R131" s="147"/>
      <c r="S131" s="148"/>
    </row>
    <row r="132" spans="1:19" s="22" customFormat="1" x14ac:dyDescent="0.25">
      <c r="A132" s="75">
        <v>702</v>
      </c>
      <c r="B132" s="45" t="s">
        <v>99</v>
      </c>
      <c r="C132" s="110">
        <v>635.8119999999999</v>
      </c>
      <c r="D132" s="101">
        <f t="shared" si="3"/>
        <v>4863.9617999999991</v>
      </c>
      <c r="E132" s="51">
        <f t="shared" si="4"/>
        <v>4864</v>
      </c>
      <c r="F132" s="68">
        <f t="shared" si="5"/>
        <v>6080</v>
      </c>
      <c r="G132" s="33"/>
      <c r="H132" s="174"/>
      <c r="I132" s="174"/>
      <c r="J132" s="174"/>
      <c r="K132" s="176"/>
      <c r="L132" s="174"/>
      <c r="M132" s="176"/>
      <c r="N132" s="174"/>
      <c r="O132" s="176"/>
      <c r="P132" s="174"/>
      <c r="Q132" s="176"/>
      <c r="R132" s="174"/>
      <c r="S132" s="176"/>
    </row>
    <row r="133" spans="1:19" s="22" customFormat="1" x14ac:dyDescent="0.25">
      <c r="A133" s="75">
        <v>706</v>
      </c>
      <c r="B133" s="45" t="s">
        <v>305</v>
      </c>
      <c r="C133" s="110">
        <v>0</v>
      </c>
      <c r="D133" s="101">
        <f t="shared" si="3"/>
        <v>0</v>
      </c>
      <c r="E133" s="51">
        <f t="shared" si="4"/>
        <v>0</v>
      </c>
      <c r="F133" s="68">
        <f t="shared" si="5"/>
        <v>0</v>
      </c>
      <c r="G133" s="33"/>
      <c r="H133" s="147"/>
      <c r="I133" s="147"/>
      <c r="J133" s="147"/>
      <c r="K133" s="148"/>
      <c r="L133" s="147"/>
      <c r="M133" s="148"/>
      <c r="N133" s="147"/>
      <c r="O133" s="148"/>
      <c r="P133" s="147"/>
      <c r="Q133" s="148"/>
      <c r="R133" s="147"/>
      <c r="S133" s="148"/>
    </row>
    <row r="134" spans="1:19" s="22" customFormat="1" x14ac:dyDescent="0.25">
      <c r="A134" s="78">
        <v>707</v>
      </c>
      <c r="B134" s="46" t="s">
        <v>100</v>
      </c>
      <c r="C134" s="111">
        <v>884.60799999999995</v>
      </c>
      <c r="D134" s="105">
        <f t="shared" si="3"/>
        <v>6767.2511999999997</v>
      </c>
      <c r="E134" s="52">
        <f t="shared" si="4"/>
        <v>6768</v>
      </c>
      <c r="F134" s="74">
        <f t="shared" si="5"/>
        <v>8460</v>
      </c>
      <c r="G134" s="33"/>
      <c r="H134" s="174"/>
      <c r="I134" s="174"/>
      <c r="J134" s="174"/>
      <c r="K134" s="176"/>
      <c r="L134" s="174"/>
      <c r="M134" s="176"/>
      <c r="N134" s="174"/>
      <c r="O134" s="176"/>
      <c r="P134" s="174"/>
      <c r="Q134" s="176"/>
      <c r="R134" s="174"/>
      <c r="S134" s="176"/>
    </row>
    <row r="135" spans="1:19" s="22" customFormat="1" x14ac:dyDescent="0.25">
      <c r="A135" s="79"/>
      <c r="B135" s="85" t="s">
        <v>125</v>
      </c>
      <c r="C135" s="125">
        <v>248.79600000000002</v>
      </c>
      <c r="D135" s="116">
        <f t="shared" si="3"/>
        <v>1903.2894000000003</v>
      </c>
      <c r="E135" s="53">
        <f t="shared" si="4"/>
        <v>1904</v>
      </c>
      <c r="F135" s="72">
        <f t="shared" si="5"/>
        <v>2380</v>
      </c>
      <c r="G135" s="33"/>
      <c r="H135" s="147"/>
      <c r="I135" s="147"/>
      <c r="J135" s="147"/>
      <c r="K135" s="148"/>
      <c r="L135" s="147"/>
      <c r="M135" s="148"/>
      <c r="N135" s="147"/>
      <c r="O135" s="148"/>
      <c r="P135" s="147"/>
      <c r="Q135" s="148"/>
      <c r="R135" s="147"/>
      <c r="S135" s="148"/>
    </row>
    <row r="136" spans="1:19" s="22" customFormat="1" x14ac:dyDescent="0.25">
      <c r="A136" s="78">
        <v>711</v>
      </c>
      <c r="B136" s="46" t="s">
        <v>101</v>
      </c>
      <c r="C136" s="111">
        <v>635.8119999999999</v>
      </c>
      <c r="D136" s="105">
        <f t="shared" si="3"/>
        <v>4863.9617999999991</v>
      </c>
      <c r="E136" s="52">
        <f t="shared" si="4"/>
        <v>4864</v>
      </c>
      <c r="F136" s="74">
        <f t="shared" si="5"/>
        <v>6080</v>
      </c>
      <c r="G136" s="33"/>
      <c r="H136" s="174"/>
      <c r="I136" s="174"/>
      <c r="J136" s="174"/>
      <c r="K136" s="176"/>
      <c r="L136" s="174"/>
      <c r="M136" s="176"/>
      <c r="N136" s="174"/>
      <c r="O136" s="176"/>
      <c r="P136" s="174"/>
      <c r="Q136" s="176"/>
      <c r="R136" s="174"/>
      <c r="S136" s="176"/>
    </row>
    <row r="137" spans="1:19" s="22" customFormat="1" x14ac:dyDescent="0.25">
      <c r="A137" s="79"/>
      <c r="B137" s="85" t="s">
        <v>125</v>
      </c>
      <c r="C137" s="125">
        <v>0</v>
      </c>
      <c r="D137" s="116">
        <f t="shared" si="3"/>
        <v>0</v>
      </c>
      <c r="E137" s="53">
        <f t="shared" si="4"/>
        <v>0</v>
      </c>
      <c r="F137" s="72">
        <f t="shared" si="5"/>
        <v>0</v>
      </c>
      <c r="G137" s="33"/>
      <c r="H137" s="147"/>
      <c r="I137" s="147"/>
      <c r="J137" s="147"/>
      <c r="K137" s="148"/>
      <c r="L137" s="147"/>
      <c r="M137" s="148"/>
      <c r="N137" s="147"/>
      <c r="O137" s="148"/>
      <c r="P137" s="147"/>
      <c r="Q137" s="148"/>
      <c r="R137" s="147"/>
      <c r="S137" s="148"/>
    </row>
    <row r="138" spans="1:19" s="22" customFormat="1" x14ac:dyDescent="0.25">
      <c r="A138" s="75">
        <v>712</v>
      </c>
      <c r="B138" s="45" t="s">
        <v>455</v>
      </c>
      <c r="C138" s="110">
        <v>635.8119999999999</v>
      </c>
      <c r="D138" s="101">
        <f t="shared" si="3"/>
        <v>4863.9617999999991</v>
      </c>
      <c r="E138" s="51">
        <f t="shared" si="4"/>
        <v>4864</v>
      </c>
      <c r="F138" s="68">
        <f t="shared" si="5"/>
        <v>6080</v>
      </c>
      <c r="G138" s="33"/>
      <c r="H138" s="147"/>
      <c r="I138" s="147"/>
      <c r="J138" s="147"/>
      <c r="K138" s="148"/>
      <c r="L138" s="147"/>
      <c r="M138" s="148"/>
      <c r="N138" s="147"/>
      <c r="O138" s="148"/>
      <c r="P138" s="147"/>
      <c r="Q138" s="148"/>
      <c r="R138" s="147"/>
      <c r="S138" s="148"/>
    </row>
    <row r="139" spans="1:19" s="22" customFormat="1" x14ac:dyDescent="0.25">
      <c r="A139" s="75">
        <v>713</v>
      </c>
      <c r="B139" s="45" t="s">
        <v>102</v>
      </c>
      <c r="C139" s="110">
        <v>635.8119999999999</v>
      </c>
      <c r="D139" s="101">
        <f t="shared" si="3"/>
        <v>4863.9617999999991</v>
      </c>
      <c r="E139" s="51">
        <f t="shared" si="4"/>
        <v>4864</v>
      </c>
      <c r="F139" s="68">
        <f t="shared" si="5"/>
        <v>6080</v>
      </c>
      <c r="G139" s="33"/>
      <c r="H139" s="174"/>
      <c r="I139" s="174"/>
      <c r="J139" s="174"/>
      <c r="K139" s="176"/>
      <c r="L139" s="174"/>
      <c r="M139" s="176"/>
      <c r="N139" s="174"/>
      <c r="O139" s="176"/>
      <c r="P139" s="174"/>
      <c r="Q139" s="176"/>
      <c r="R139" s="174"/>
      <c r="S139" s="176"/>
    </row>
    <row r="140" spans="1:19" s="22" customFormat="1" x14ac:dyDescent="0.25">
      <c r="A140" s="75">
        <v>714</v>
      </c>
      <c r="B140" s="45" t="s">
        <v>151</v>
      </c>
      <c r="C140" s="110">
        <v>635.8119999999999</v>
      </c>
      <c r="D140" s="101">
        <f t="shared" si="3"/>
        <v>4863.9617999999991</v>
      </c>
      <c r="E140" s="51">
        <f t="shared" si="4"/>
        <v>4864</v>
      </c>
      <c r="F140" s="68">
        <f t="shared" si="5"/>
        <v>6080</v>
      </c>
      <c r="G140" s="33"/>
      <c r="H140" s="147"/>
      <c r="I140" s="147"/>
      <c r="J140" s="147"/>
      <c r="K140" s="148"/>
      <c r="L140" s="147"/>
      <c r="M140" s="148"/>
      <c r="N140" s="147"/>
      <c r="O140" s="148"/>
      <c r="P140" s="147"/>
      <c r="Q140" s="148"/>
      <c r="R140" s="147"/>
      <c r="S140" s="148"/>
    </row>
    <row r="141" spans="1:19" s="22" customFormat="1" x14ac:dyDescent="0.25">
      <c r="A141" s="78">
        <v>717</v>
      </c>
      <c r="B141" s="46" t="s">
        <v>221</v>
      </c>
      <c r="C141" s="111">
        <v>635.8119999999999</v>
      </c>
      <c r="D141" s="105">
        <f t="shared" si="3"/>
        <v>4863.9617999999991</v>
      </c>
      <c r="E141" s="52">
        <f t="shared" si="4"/>
        <v>4864</v>
      </c>
      <c r="F141" s="74">
        <f t="shared" si="5"/>
        <v>6080</v>
      </c>
      <c r="G141" s="33"/>
      <c r="H141" s="147"/>
      <c r="I141" s="147"/>
      <c r="J141" s="147"/>
      <c r="K141" s="148"/>
      <c r="L141" s="147"/>
      <c r="M141" s="148"/>
      <c r="N141" s="147"/>
      <c r="O141" s="148"/>
      <c r="P141" s="147"/>
      <c r="Q141" s="148"/>
      <c r="R141" s="147"/>
      <c r="S141" s="148"/>
    </row>
    <row r="142" spans="1:19" s="22" customFormat="1" x14ac:dyDescent="0.25">
      <c r="A142" s="79"/>
      <c r="B142" s="85" t="s">
        <v>125</v>
      </c>
      <c r="C142" s="125">
        <v>0</v>
      </c>
      <c r="D142" s="116">
        <f t="shared" si="3"/>
        <v>0</v>
      </c>
      <c r="E142" s="53">
        <f t="shared" si="4"/>
        <v>0</v>
      </c>
      <c r="F142" s="72">
        <f t="shared" si="5"/>
        <v>0</v>
      </c>
      <c r="G142" s="33"/>
      <c r="H142" s="174"/>
      <c r="I142" s="174"/>
      <c r="J142" s="174"/>
      <c r="K142" s="176"/>
      <c r="L142" s="174"/>
      <c r="M142" s="176"/>
      <c r="N142" s="174"/>
      <c r="O142" s="176"/>
      <c r="P142" s="174"/>
      <c r="Q142" s="176"/>
      <c r="R142" s="174"/>
      <c r="S142" s="176"/>
    </row>
    <row r="143" spans="1:19" x14ac:dyDescent="0.25">
      <c r="A143" s="65" t="s">
        <v>103</v>
      </c>
      <c r="B143" s="30"/>
      <c r="C143" s="100"/>
      <c r="D143" s="100"/>
      <c r="E143" s="49"/>
      <c r="F143" s="66"/>
      <c r="G143" s="42"/>
      <c r="H143" s="177"/>
      <c r="I143" s="178"/>
      <c r="J143" s="177"/>
      <c r="K143" s="178"/>
      <c r="L143" s="177"/>
      <c r="M143" s="178"/>
      <c r="N143" s="151"/>
      <c r="O143" s="151"/>
      <c r="P143" s="151"/>
      <c r="Q143" s="151"/>
      <c r="R143" s="151"/>
      <c r="S143" s="151"/>
    </row>
    <row r="144" spans="1:19" s="16" customFormat="1" x14ac:dyDescent="0.25">
      <c r="A144" s="67">
        <v>794</v>
      </c>
      <c r="B144" s="36" t="s">
        <v>456</v>
      </c>
      <c r="C144" s="101">
        <v>626.59733333333327</v>
      </c>
      <c r="D144" s="101">
        <f t="shared" si="3"/>
        <v>4793.4695999999994</v>
      </c>
      <c r="E144" s="51">
        <f t="shared" si="4"/>
        <v>4794</v>
      </c>
      <c r="F144" s="68">
        <f t="shared" si="5"/>
        <v>5992.5</v>
      </c>
      <c r="G144" s="31"/>
      <c r="H144" s="174"/>
      <c r="I144" s="176"/>
      <c r="J144" s="175"/>
      <c r="K144" s="175"/>
      <c r="L144" s="175"/>
      <c r="M144" s="175"/>
      <c r="N144" s="174"/>
      <c r="O144" s="174"/>
      <c r="P144" s="174"/>
      <c r="Q144" s="174"/>
      <c r="R144" s="174"/>
      <c r="S144" s="174"/>
    </row>
    <row r="145" spans="1:19" s="16" customFormat="1" x14ac:dyDescent="0.25">
      <c r="A145" s="69">
        <v>903</v>
      </c>
      <c r="B145" s="39" t="s">
        <v>457</v>
      </c>
      <c r="C145" s="104"/>
      <c r="D145" s="105"/>
      <c r="E145" s="52"/>
      <c r="F145" s="74"/>
      <c r="G145" s="31"/>
      <c r="H145" s="174"/>
      <c r="I145" s="176"/>
      <c r="J145" s="174"/>
      <c r="K145" s="176"/>
      <c r="L145" s="174"/>
      <c r="M145" s="176"/>
      <c r="N145" s="174"/>
      <c r="O145" s="174"/>
      <c r="P145" s="174"/>
      <c r="Q145" s="174"/>
      <c r="R145" s="174"/>
      <c r="S145" s="174"/>
    </row>
    <row r="146" spans="1:19" s="16" customFormat="1" x14ac:dyDescent="0.25">
      <c r="A146" s="69"/>
      <c r="B146" s="278" t="s">
        <v>311</v>
      </c>
      <c r="C146" s="104">
        <v>1704.7133333333334</v>
      </c>
      <c r="D146" s="104">
        <f t="shared" ref="D146:D180" si="6">C146*7.65</f>
        <v>13041.057000000001</v>
      </c>
      <c r="E146" s="50">
        <f t="shared" ref="E146:E180" si="7">ROUNDUP(D146,0)</f>
        <v>13042</v>
      </c>
      <c r="F146" s="70">
        <f t="shared" ref="F146:F180" si="8">+E146*1.25</f>
        <v>16302.5</v>
      </c>
      <c r="G146" s="31"/>
      <c r="H146" s="147"/>
      <c r="I146" s="148"/>
      <c r="J146" s="147"/>
      <c r="K146" s="148"/>
      <c r="L146" s="147"/>
      <c r="M146" s="148"/>
      <c r="N146" s="147"/>
      <c r="O146" s="147"/>
      <c r="P146" s="147"/>
      <c r="Q146" s="147"/>
      <c r="R146" s="147"/>
      <c r="S146" s="147"/>
    </row>
    <row r="147" spans="1:19" s="16" customFormat="1" x14ac:dyDescent="0.25">
      <c r="A147" s="77"/>
      <c r="B147" s="43" t="s">
        <v>112</v>
      </c>
      <c r="C147" s="298">
        <v>1087.3306666666667</v>
      </c>
      <c r="D147" s="116">
        <f t="shared" si="6"/>
        <v>8318.0796000000009</v>
      </c>
      <c r="E147" s="53">
        <f t="shared" si="7"/>
        <v>8319</v>
      </c>
      <c r="F147" s="72">
        <f t="shared" si="8"/>
        <v>10398.75</v>
      </c>
      <c r="G147" s="32"/>
      <c r="H147" s="174"/>
      <c r="I147" s="174"/>
      <c r="J147" s="174"/>
      <c r="K147" s="176"/>
      <c r="L147" s="174"/>
      <c r="M147" s="176"/>
      <c r="N147" s="174"/>
      <c r="O147" s="174"/>
      <c r="P147" s="174"/>
      <c r="Q147" s="174"/>
      <c r="R147" s="174"/>
      <c r="S147" s="174"/>
    </row>
    <row r="148" spans="1:19" s="16" customFormat="1" x14ac:dyDescent="0.25">
      <c r="A148" s="67">
        <v>910</v>
      </c>
      <c r="B148" s="36" t="s">
        <v>458</v>
      </c>
      <c r="C148" s="101">
        <v>0</v>
      </c>
      <c r="D148" s="101">
        <f t="shared" si="6"/>
        <v>0</v>
      </c>
      <c r="E148" s="51">
        <f t="shared" si="7"/>
        <v>0</v>
      </c>
      <c r="F148" s="68">
        <f t="shared" si="8"/>
        <v>0</v>
      </c>
      <c r="G148" s="31"/>
      <c r="H148" s="174"/>
      <c r="I148" s="176"/>
      <c r="J148" s="174"/>
      <c r="K148" s="176"/>
      <c r="L148" s="174"/>
      <c r="M148" s="176"/>
      <c r="N148" s="174"/>
      <c r="O148" s="174"/>
      <c r="P148" s="174"/>
      <c r="Q148" s="174"/>
      <c r="R148" s="174"/>
      <c r="S148" s="174"/>
    </row>
    <row r="149" spans="1:19" s="16" customFormat="1" x14ac:dyDescent="0.25">
      <c r="A149" s="69">
        <v>981</v>
      </c>
      <c r="B149" s="39" t="s">
        <v>459</v>
      </c>
      <c r="C149" s="104"/>
      <c r="D149" s="105"/>
      <c r="E149" s="52"/>
      <c r="F149" s="74"/>
      <c r="G149" s="31"/>
      <c r="H149" s="174"/>
      <c r="I149" s="176"/>
      <c r="J149" s="174"/>
      <c r="K149" s="176"/>
      <c r="L149" s="174"/>
      <c r="M149" s="176"/>
      <c r="N149" s="174"/>
      <c r="O149" s="174"/>
      <c r="P149" s="174"/>
      <c r="Q149" s="174"/>
      <c r="R149" s="174"/>
      <c r="S149" s="174"/>
    </row>
    <row r="150" spans="1:19" s="16" customFormat="1" x14ac:dyDescent="0.25">
      <c r="A150" s="69"/>
      <c r="B150" s="278" t="s">
        <v>311</v>
      </c>
      <c r="C150" s="104">
        <v>718.74400000000003</v>
      </c>
      <c r="D150" s="104">
        <f t="shared" si="6"/>
        <v>5498.3916000000008</v>
      </c>
      <c r="E150" s="50">
        <f t="shared" si="7"/>
        <v>5499</v>
      </c>
      <c r="F150" s="70">
        <f t="shared" si="8"/>
        <v>6873.75</v>
      </c>
      <c r="G150" s="31"/>
      <c r="H150" s="147"/>
      <c r="I150" s="148"/>
      <c r="J150" s="147"/>
      <c r="K150" s="148"/>
      <c r="L150" s="147"/>
      <c r="M150" s="148"/>
      <c r="N150" s="147"/>
      <c r="O150" s="147"/>
      <c r="P150" s="147"/>
      <c r="Q150" s="147"/>
      <c r="R150" s="147"/>
      <c r="S150" s="147"/>
    </row>
    <row r="151" spans="1:19" s="16" customFormat="1" x14ac:dyDescent="0.25">
      <c r="A151" s="77"/>
      <c r="B151" s="43" t="s">
        <v>112</v>
      </c>
      <c r="C151" s="298">
        <v>92.146666666666647</v>
      </c>
      <c r="D151" s="116">
        <f t="shared" si="6"/>
        <v>704.92199999999991</v>
      </c>
      <c r="E151" s="53">
        <f t="shared" si="7"/>
        <v>705</v>
      </c>
      <c r="F151" s="72">
        <f t="shared" si="8"/>
        <v>881.25</v>
      </c>
      <c r="G151" s="32"/>
      <c r="H151" s="174"/>
      <c r="I151" s="174"/>
      <c r="J151" s="174"/>
      <c r="K151" s="176"/>
      <c r="L151" s="174"/>
      <c r="M151" s="176"/>
      <c r="N151" s="174"/>
      <c r="O151" s="174"/>
      <c r="P151" s="174"/>
      <c r="Q151" s="174"/>
      <c r="R151" s="174"/>
      <c r="S151" s="174"/>
    </row>
    <row r="152" spans="1:19" s="16" customFormat="1" x14ac:dyDescent="0.25">
      <c r="A152" s="69">
        <v>982</v>
      </c>
      <c r="B152" s="39" t="s">
        <v>460</v>
      </c>
      <c r="C152" s="104"/>
      <c r="D152" s="105"/>
      <c r="E152" s="52"/>
      <c r="F152" s="74"/>
      <c r="G152" s="31"/>
      <c r="H152" s="174"/>
      <c r="I152" s="176"/>
      <c r="J152" s="174"/>
      <c r="K152" s="176"/>
      <c r="L152" s="174"/>
      <c r="M152" s="176"/>
      <c r="N152" s="174"/>
      <c r="O152" s="174"/>
      <c r="P152" s="174"/>
      <c r="Q152" s="174"/>
      <c r="R152" s="174"/>
      <c r="S152" s="174"/>
    </row>
    <row r="153" spans="1:19" s="16" customFormat="1" x14ac:dyDescent="0.25">
      <c r="A153" s="69"/>
      <c r="B153" s="278" t="s">
        <v>311</v>
      </c>
      <c r="C153" s="104">
        <v>1179.4773333333333</v>
      </c>
      <c r="D153" s="104">
        <f t="shared" si="6"/>
        <v>9023.0015999999996</v>
      </c>
      <c r="E153" s="50">
        <f t="shared" si="7"/>
        <v>9024</v>
      </c>
      <c r="F153" s="70">
        <f t="shared" si="8"/>
        <v>11280</v>
      </c>
      <c r="G153" s="31"/>
      <c r="H153" s="147"/>
      <c r="I153" s="148"/>
      <c r="J153" s="147"/>
      <c r="K153" s="148"/>
      <c r="L153" s="147"/>
      <c r="M153" s="148"/>
      <c r="N153" s="147"/>
      <c r="O153" s="147"/>
      <c r="P153" s="147"/>
      <c r="Q153" s="147"/>
      <c r="R153" s="147"/>
      <c r="S153" s="147"/>
    </row>
    <row r="154" spans="1:19" s="16" customFormat="1" x14ac:dyDescent="0.25">
      <c r="A154" s="77"/>
      <c r="B154" s="43" t="s">
        <v>112</v>
      </c>
      <c r="C154" s="298">
        <v>552.88</v>
      </c>
      <c r="D154" s="116">
        <f t="shared" si="6"/>
        <v>4229.5320000000002</v>
      </c>
      <c r="E154" s="53">
        <f t="shared" si="7"/>
        <v>4230</v>
      </c>
      <c r="F154" s="72">
        <f t="shared" si="8"/>
        <v>5287.5</v>
      </c>
      <c r="G154" s="32"/>
      <c r="H154" s="174"/>
      <c r="I154" s="174"/>
      <c r="J154" s="174"/>
      <c r="K154" s="176"/>
      <c r="L154" s="174"/>
      <c r="M154" s="176"/>
      <c r="N154" s="174"/>
      <c r="O154" s="174"/>
      <c r="P154" s="174"/>
      <c r="Q154" s="174"/>
      <c r="R154" s="174"/>
      <c r="S154" s="174"/>
    </row>
    <row r="155" spans="1:19" s="16" customFormat="1" x14ac:dyDescent="0.25">
      <c r="A155" s="67">
        <v>800056</v>
      </c>
      <c r="B155" s="36" t="s">
        <v>461</v>
      </c>
      <c r="C155" s="333">
        <v>995.18400000000008</v>
      </c>
      <c r="D155" s="101">
        <f t="shared" si="6"/>
        <v>7613.1576000000014</v>
      </c>
      <c r="E155" s="51">
        <f t="shared" si="7"/>
        <v>7614</v>
      </c>
      <c r="F155" s="68">
        <f t="shared" si="8"/>
        <v>9517.5</v>
      </c>
      <c r="G155" s="32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</row>
    <row r="156" spans="1:19" s="16" customFormat="1" x14ac:dyDescent="0.25">
      <c r="A156" s="334">
        <v>800084</v>
      </c>
      <c r="B156" s="35" t="s">
        <v>462</v>
      </c>
      <c r="C156" s="105"/>
      <c r="D156" s="105"/>
      <c r="E156" s="52"/>
      <c r="F156" s="74"/>
      <c r="G156" s="32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</row>
    <row r="157" spans="1:19" s="16" customFormat="1" x14ac:dyDescent="0.25">
      <c r="A157" s="335"/>
      <c r="B157" s="278" t="s">
        <v>311</v>
      </c>
      <c r="C157" s="104">
        <v>1796.86</v>
      </c>
      <c r="D157" s="104">
        <f t="shared" si="6"/>
        <v>13745.978999999999</v>
      </c>
      <c r="E157" s="50">
        <f t="shared" si="7"/>
        <v>13746</v>
      </c>
      <c r="F157" s="70">
        <f t="shared" si="8"/>
        <v>17182.5</v>
      </c>
      <c r="G157" s="32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</row>
    <row r="158" spans="1:19" s="16" customFormat="1" x14ac:dyDescent="0.25">
      <c r="A158" s="336"/>
      <c r="B158" s="43" t="s">
        <v>112</v>
      </c>
      <c r="C158" s="298">
        <v>1179.4773333333333</v>
      </c>
      <c r="D158" s="116">
        <f t="shared" si="6"/>
        <v>9023.0015999999996</v>
      </c>
      <c r="E158" s="53">
        <f t="shared" si="7"/>
        <v>9024</v>
      </c>
      <c r="F158" s="72">
        <f t="shared" si="8"/>
        <v>11280</v>
      </c>
      <c r="G158" s="32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</row>
    <row r="159" spans="1:19" x14ac:dyDescent="0.25">
      <c r="A159" s="65" t="s">
        <v>109</v>
      </c>
      <c r="B159" s="30"/>
      <c r="C159" s="100"/>
      <c r="D159" s="100"/>
      <c r="E159" s="49"/>
      <c r="F159" s="66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A160" s="75" t="s">
        <v>153</v>
      </c>
      <c r="B160" s="45" t="s">
        <v>154</v>
      </c>
      <c r="C160" s="110">
        <v>350.15733333333333</v>
      </c>
      <c r="D160" s="101">
        <f t="shared" si="6"/>
        <v>2678.7036000000003</v>
      </c>
      <c r="E160" s="51">
        <f t="shared" si="7"/>
        <v>2679</v>
      </c>
      <c r="F160" s="68">
        <f t="shared" si="8"/>
        <v>3348.75</v>
      </c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1:19" x14ac:dyDescent="0.25">
      <c r="A161" s="78" t="s">
        <v>155</v>
      </c>
      <c r="B161" s="46" t="s">
        <v>261</v>
      </c>
      <c r="C161" s="111">
        <v>626.59733333333327</v>
      </c>
      <c r="D161" s="101">
        <f t="shared" si="6"/>
        <v>4793.4695999999994</v>
      </c>
      <c r="E161" s="51">
        <f t="shared" si="7"/>
        <v>4794</v>
      </c>
      <c r="F161" s="68">
        <f t="shared" si="8"/>
        <v>5992.5</v>
      </c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1:19" x14ac:dyDescent="0.25">
      <c r="A162" s="78" t="s">
        <v>463</v>
      </c>
      <c r="B162" s="46" t="s">
        <v>464</v>
      </c>
      <c r="C162" s="111"/>
      <c r="D162" s="105"/>
      <c r="E162" s="52"/>
      <c r="F162" s="74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1:19" x14ac:dyDescent="0.25">
      <c r="A163" s="126"/>
      <c r="B163" s="128" t="s">
        <v>188</v>
      </c>
      <c r="C163" s="129">
        <v>1898.2213333333332</v>
      </c>
      <c r="D163" s="116">
        <f t="shared" si="6"/>
        <v>14521.393199999999</v>
      </c>
      <c r="E163" s="53">
        <f t="shared" si="7"/>
        <v>14522</v>
      </c>
      <c r="F163" s="72">
        <f t="shared" si="8"/>
        <v>18152.5</v>
      </c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1:19" x14ac:dyDescent="0.25">
      <c r="A164" s="78" t="s">
        <v>465</v>
      </c>
      <c r="B164" s="46" t="s">
        <v>466</v>
      </c>
      <c r="C164" s="111"/>
      <c r="D164" s="105"/>
      <c r="E164" s="52"/>
      <c r="F164" s="74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x14ac:dyDescent="0.25">
      <c r="A165" s="79"/>
      <c r="B165" s="85" t="s">
        <v>112</v>
      </c>
      <c r="C165" s="125">
        <v>1511.2053333333331</v>
      </c>
      <c r="D165" s="116">
        <f t="shared" si="6"/>
        <v>11560.720799999999</v>
      </c>
      <c r="E165" s="53">
        <f t="shared" si="7"/>
        <v>11561</v>
      </c>
      <c r="F165" s="72">
        <f t="shared" si="8"/>
        <v>14451.25</v>
      </c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x14ac:dyDescent="0.25">
      <c r="A166" s="78" t="s">
        <v>157</v>
      </c>
      <c r="B166" s="46" t="s">
        <v>410</v>
      </c>
      <c r="C166" s="111"/>
      <c r="D166" s="105"/>
      <c r="E166" s="52"/>
      <c r="F166" s="74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1:19" x14ac:dyDescent="0.25">
      <c r="A167" s="126"/>
      <c r="B167" s="128" t="s">
        <v>429</v>
      </c>
      <c r="C167" s="127">
        <v>1419.0586666666668</v>
      </c>
      <c r="D167" s="104">
        <f t="shared" si="6"/>
        <v>10855.798800000002</v>
      </c>
      <c r="E167" s="50">
        <f t="shared" si="7"/>
        <v>10856</v>
      </c>
      <c r="F167" s="70">
        <f t="shared" si="8"/>
        <v>13570</v>
      </c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1:19" x14ac:dyDescent="0.25">
      <c r="A168" s="126" t="s">
        <v>159</v>
      </c>
      <c r="B168" s="263" t="s">
        <v>263</v>
      </c>
      <c r="C168" s="127"/>
      <c r="D168" s="104"/>
      <c r="E168" s="50"/>
      <c r="F168" s="70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1:19" x14ac:dyDescent="0.25">
      <c r="A169" s="79"/>
      <c r="B169" s="85" t="s">
        <v>141</v>
      </c>
      <c r="C169" s="125">
        <v>792.4613333333333</v>
      </c>
      <c r="D169" s="116">
        <f t="shared" si="6"/>
        <v>6062.3292000000001</v>
      </c>
      <c r="E169" s="53">
        <f t="shared" si="7"/>
        <v>6063</v>
      </c>
      <c r="F169" s="72">
        <f t="shared" si="8"/>
        <v>7578.75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1:19" x14ac:dyDescent="0.25">
      <c r="A170" s="78" t="s">
        <v>161</v>
      </c>
      <c r="B170" s="46" t="s">
        <v>467</v>
      </c>
      <c r="C170" s="111">
        <v>267.22533333333337</v>
      </c>
      <c r="D170" s="101">
        <f t="shared" si="6"/>
        <v>2044.2738000000004</v>
      </c>
      <c r="E170" s="51">
        <f t="shared" si="7"/>
        <v>2045</v>
      </c>
      <c r="F170" s="68">
        <f t="shared" si="8"/>
        <v>2556.25</v>
      </c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1:19" x14ac:dyDescent="0.25">
      <c r="A171" s="78" t="s">
        <v>468</v>
      </c>
      <c r="B171" s="46" t="s">
        <v>469</v>
      </c>
      <c r="C171" s="111"/>
      <c r="D171" s="105"/>
      <c r="E171" s="52"/>
      <c r="F171" s="74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1:19" x14ac:dyDescent="0.25">
      <c r="A172" s="126"/>
      <c r="B172" s="128" t="s">
        <v>111</v>
      </c>
      <c r="C172" s="127">
        <v>2441.8866666666663</v>
      </c>
      <c r="D172" s="104">
        <f t="shared" si="6"/>
        <v>18680.432999999997</v>
      </c>
      <c r="E172" s="50">
        <f t="shared" si="7"/>
        <v>18681</v>
      </c>
      <c r="F172" s="70">
        <f t="shared" si="8"/>
        <v>23351.25</v>
      </c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</row>
    <row r="173" spans="1:19" x14ac:dyDescent="0.25">
      <c r="A173" s="79"/>
      <c r="B173" s="85" t="s">
        <v>112</v>
      </c>
      <c r="C173" s="125">
        <v>1667.8546666666668</v>
      </c>
      <c r="D173" s="116">
        <f t="shared" si="6"/>
        <v>12759.088200000002</v>
      </c>
      <c r="E173" s="53">
        <f t="shared" si="7"/>
        <v>12760</v>
      </c>
      <c r="F173" s="72">
        <f t="shared" si="8"/>
        <v>15950</v>
      </c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1:19" x14ac:dyDescent="0.25">
      <c r="A174" s="126" t="s">
        <v>163</v>
      </c>
      <c r="B174" s="130" t="s">
        <v>327</v>
      </c>
      <c r="C174" s="127">
        <v>1889.0066666666669</v>
      </c>
      <c r="D174" s="101">
        <f t="shared" si="6"/>
        <v>14450.901000000002</v>
      </c>
      <c r="E174" s="51">
        <f t="shared" si="7"/>
        <v>14451</v>
      </c>
      <c r="F174" s="68">
        <f t="shared" si="8"/>
        <v>18063.75</v>
      </c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  <row r="175" spans="1:19" x14ac:dyDescent="0.25">
      <c r="A175" s="78" t="s">
        <v>166</v>
      </c>
      <c r="B175" s="337" t="s">
        <v>470</v>
      </c>
      <c r="C175" s="111"/>
      <c r="D175" s="105"/>
      <c r="E175" s="52"/>
      <c r="F175" s="74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1:19" x14ac:dyDescent="0.25">
      <c r="A176" s="126"/>
      <c r="B176" s="128" t="s">
        <v>427</v>
      </c>
      <c r="C176" s="127">
        <v>1124.1893333333335</v>
      </c>
      <c r="D176" s="104">
        <f t="shared" si="6"/>
        <v>8600.0484000000015</v>
      </c>
      <c r="E176" s="50">
        <f t="shared" si="7"/>
        <v>8601</v>
      </c>
      <c r="F176" s="70">
        <f t="shared" si="8"/>
        <v>10751.25</v>
      </c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1:19" x14ac:dyDescent="0.25">
      <c r="A177" s="79"/>
      <c r="B177" s="40" t="s">
        <v>121</v>
      </c>
      <c r="C177" s="125">
        <v>1022.828</v>
      </c>
      <c r="D177" s="116">
        <f t="shared" si="6"/>
        <v>7824.6342000000004</v>
      </c>
      <c r="E177" s="53">
        <f t="shared" si="7"/>
        <v>7825</v>
      </c>
      <c r="F177" s="72">
        <f t="shared" si="8"/>
        <v>9781.25</v>
      </c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1:19" x14ac:dyDescent="0.25">
      <c r="A178" s="126" t="s">
        <v>471</v>
      </c>
      <c r="B178" s="305" t="s">
        <v>472</v>
      </c>
      <c r="C178" s="127">
        <v>1207.121333333333</v>
      </c>
      <c r="D178" s="101">
        <f t="shared" si="6"/>
        <v>9234.4781999999977</v>
      </c>
      <c r="E178" s="51">
        <f t="shared" si="7"/>
        <v>9235</v>
      </c>
      <c r="F178" s="68">
        <f t="shared" si="8"/>
        <v>11543.75</v>
      </c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1:19" x14ac:dyDescent="0.25">
      <c r="A179" s="78" t="s">
        <v>473</v>
      </c>
      <c r="B179" s="46" t="s">
        <v>417</v>
      </c>
      <c r="C179" s="111">
        <v>479.16266666666667</v>
      </c>
      <c r="D179" s="101">
        <f t="shared" si="6"/>
        <v>3665.5944</v>
      </c>
      <c r="E179" s="51">
        <f t="shared" si="7"/>
        <v>3666</v>
      </c>
      <c r="F179" s="68">
        <f t="shared" si="8"/>
        <v>4582.5</v>
      </c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1:19" x14ac:dyDescent="0.25">
      <c r="A180" s="78" t="s">
        <v>474</v>
      </c>
      <c r="B180" s="46" t="s">
        <v>475</v>
      </c>
      <c r="C180" s="111">
        <v>442.30399999999997</v>
      </c>
      <c r="D180" s="101">
        <f t="shared" si="6"/>
        <v>3383.6255999999998</v>
      </c>
      <c r="E180" s="51">
        <f t="shared" si="7"/>
        <v>3384</v>
      </c>
      <c r="F180" s="68">
        <f t="shared" si="8"/>
        <v>4230</v>
      </c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1:19" x14ac:dyDescent="0.25">
      <c r="E181" s="55"/>
      <c r="F181" s="55"/>
      <c r="G181" s="149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1:19" x14ac:dyDescent="0.25">
      <c r="E182" s="54"/>
      <c r="F182" s="54"/>
      <c r="G182" s="24"/>
      <c r="H182" s="149"/>
      <c r="I182" s="149"/>
      <c r="J182" s="149"/>
      <c r="K182" s="149"/>
      <c r="L182" s="24"/>
      <c r="M182" s="24"/>
      <c r="N182" s="24"/>
      <c r="O182" s="24"/>
      <c r="P182" s="24"/>
      <c r="Q182" s="24"/>
      <c r="R182" s="24"/>
      <c r="S182" s="24"/>
    </row>
    <row r="183" spans="1:19" x14ac:dyDescent="0.25">
      <c r="A183" s="41"/>
      <c r="B183" s="17"/>
      <c r="C183" s="113"/>
      <c r="D183" s="113"/>
      <c r="E183" s="55"/>
      <c r="F183" s="55"/>
      <c r="G183" s="149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x14ac:dyDescent="0.25">
      <c r="B184" s="17"/>
      <c r="C184" s="113"/>
      <c r="D184" s="113"/>
      <c r="E184" s="55"/>
      <c r="F184" s="55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x14ac:dyDescent="0.25">
      <c r="A185" s="41"/>
      <c r="B185" s="17"/>
      <c r="C185" s="113"/>
      <c r="D185" s="113"/>
      <c r="E185" s="55"/>
      <c r="F185" s="55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1:19" x14ac:dyDescent="0.25">
      <c r="A186" s="41"/>
      <c r="B186" s="17"/>
      <c r="C186" s="113"/>
      <c r="D186" s="113"/>
      <c r="E186" s="55"/>
      <c r="F186" s="55"/>
      <c r="G186" s="149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</row>
    <row r="187" spans="1:19" x14ac:dyDescent="0.25">
      <c r="A187" s="41"/>
      <c r="B187" s="17"/>
      <c r="C187" s="113"/>
      <c r="D187" s="113"/>
      <c r="E187" s="55"/>
      <c r="F187" s="55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1:19" x14ac:dyDescent="0.25">
      <c r="A188" s="41"/>
      <c r="B188" s="17"/>
      <c r="C188" s="113"/>
      <c r="D188" s="113"/>
      <c r="E188" s="55"/>
      <c r="F188" s="55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1:19" x14ac:dyDescent="0.25">
      <c r="A189" s="41"/>
      <c r="B189" s="17"/>
      <c r="C189" s="113"/>
      <c r="D189" s="113"/>
      <c r="E189" s="55"/>
      <c r="F189" s="55"/>
      <c r="G189" s="149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x14ac:dyDescent="0.25">
      <c r="B190" s="17"/>
      <c r="C190" s="113"/>
      <c r="D190" s="113"/>
      <c r="E190" s="55"/>
      <c r="F190" s="55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1:19" x14ac:dyDescent="0.25">
      <c r="A191" s="41"/>
      <c r="B191" s="17"/>
      <c r="C191" s="113"/>
      <c r="D191" s="113"/>
      <c r="E191" s="55"/>
      <c r="F191" s="55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</row>
    <row r="192" spans="1:19" x14ac:dyDescent="0.25">
      <c r="A192" s="41"/>
      <c r="B192" s="17"/>
      <c r="C192" s="113"/>
      <c r="D192" s="113"/>
      <c r="E192" s="55"/>
      <c r="F192" s="55"/>
      <c r="G192" s="149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</row>
    <row r="193" spans="1:19" x14ac:dyDescent="0.25">
      <c r="A193" s="41"/>
      <c r="B193" s="17"/>
      <c r="C193" s="113"/>
      <c r="D193" s="113"/>
      <c r="E193" s="55"/>
      <c r="F193" s="55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1:19" x14ac:dyDescent="0.25">
      <c r="A194" s="41"/>
      <c r="B194" s="17"/>
      <c r="C194" s="113"/>
      <c r="D194" s="113"/>
      <c r="E194" s="55"/>
      <c r="F194" s="55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1:19" x14ac:dyDescent="0.25">
      <c r="A195" s="41"/>
      <c r="B195" s="17"/>
      <c r="C195" s="113"/>
      <c r="D195" s="113"/>
      <c r="E195" s="55"/>
      <c r="F195" s="55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1:19" x14ac:dyDescent="0.25">
      <c r="B196" s="23"/>
      <c r="E196" s="55"/>
      <c r="F196" s="55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1:19" x14ac:dyDescent="0.25">
      <c r="E197" s="56"/>
      <c r="F197" s="54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x14ac:dyDescent="0.25">
      <c r="E198" s="55"/>
      <c r="F198" s="55"/>
      <c r="G198" s="149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</row>
    <row r="199" spans="1:19" x14ac:dyDescent="0.25">
      <c r="E199" s="54"/>
      <c r="F199" s="54"/>
      <c r="G199" s="24"/>
      <c r="H199" s="149"/>
      <c r="I199" s="149"/>
      <c r="J199" s="149"/>
      <c r="K199" s="149"/>
      <c r="L199" s="24"/>
      <c r="M199" s="24"/>
      <c r="N199" s="24"/>
      <c r="O199" s="24"/>
      <c r="P199" s="24"/>
      <c r="Q199" s="24"/>
      <c r="R199" s="24"/>
      <c r="S199" s="24"/>
    </row>
    <row r="200" spans="1:19" x14ac:dyDescent="0.25">
      <c r="E200" s="55"/>
      <c r="F200" s="55"/>
      <c r="G200" s="149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</row>
    <row r="201" spans="1:19" x14ac:dyDescent="0.25">
      <c r="E201" s="54"/>
      <c r="F201" s="54"/>
      <c r="G201" s="24"/>
      <c r="H201" s="149"/>
      <c r="I201" s="149"/>
      <c r="J201" s="149"/>
      <c r="K201" s="149"/>
      <c r="L201" s="24"/>
      <c r="M201" s="24"/>
      <c r="N201" s="24"/>
      <c r="O201" s="24"/>
      <c r="P201" s="24"/>
      <c r="Q201" s="24"/>
      <c r="R201" s="24"/>
      <c r="S201" s="24"/>
    </row>
    <row r="202" spans="1:19" x14ac:dyDescent="0.25">
      <c r="A202" s="41"/>
      <c r="B202" s="17"/>
      <c r="C202" s="113"/>
      <c r="D202" s="113"/>
      <c r="E202" s="55"/>
      <c r="F202" s="55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1:19" x14ac:dyDescent="0.25">
      <c r="B203" s="17"/>
      <c r="C203" s="113"/>
      <c r="D203" s="113"/>
      <c r="E203" s="55"/>
      <c r="F203" s="55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1:19" x14ac:dyDescent="0.25">
      <c r="A204" s="41"/>
      <c r="B204" s="17"/>
      <c r="C204" s="113"/>
      <c r="D204" s="113"/>
      <c r="E204" s="55"/>
      <c r="F204" s="55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1:19" x14ac:dyDescent="0.25">
      <c r="A205" s="41"/>
      <c r="B205" s="17"/>
      <c r="C205" s="113"/>
      <c r="D205" s="113"/>
      <c r="E205" s="55"/>
      <c r="F205" s="55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1:19" x14ac:dyDescent="0.25">
      <c r="B206" s="17"/>
      <c r="C206" s="113"/>
      <c r="D206" s="113"/>
      <c r="E206" s="55"/>
      <c r="F206" s="55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1:19" x14ac:dyDescent="0.25">
      <c r="A207" s="41"/>
      <c r="B207" s="17"/>
      <c r="C207" s="113"/>
      <c r="D207" s="113"/>
      <c r="E207" s="55"/>
      <c r="F207" s="55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1:19" x14ac:dyDescent="0.25">
      <c r="A208" s="41"/>
      <c r="B208" s="17"/>
      <c r="C208" s="113"/>
      <c r="D208" s="113"/>
      <c r="E208" s="55"/>
      <c r="F208" s="55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</row>
    <row r="209" spans="1:19" x14ac:dyDescent="0.25">
      <c r="A209" s="41"/>
      <c r="B209" s="17"/>
      <c r="C209" s="113"/>
      <c r="D209" s="113"/>
      <c r="E209" s="55"/>
      <c r="F209" s="55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</row>
    <row r="210" spans="1:19" x14ac:dyDescent="0.25">
      <c r="A210" s="41"/>
      <c r="B210" s="17"/>
      <c r="C210" s="113"/>
      <c r="D210" s="113"/>
      <c r="E210" s="55"/>
      <c r="F210" s="55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</row>
    <row r="211" spans="1:19" x14ac:dyDescent="0.25">
      <c r="A211" s="41"/>
      <c r="B211" s="17"/>
      <c r="C211" s="113"/>
      <c r="D211" s="113"/>
      <c r="E211" s="55"/>
      <c r="F211" s="55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</row>
    <row r="212" spans="1:19" x14ac:dyDescent="0.25">
      <c r="A212" s="41"/>
      <c r="B212" s="17"/>
      <c r="C212" s="113"/>
      <c r="D212" s="113"/>
      <c r="E212" s="55"/>
      <c r="F212" s="55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</row>
    <row r="213" spans="1:19" x14ac:dyDescent="0.25">
      <c r="A213" s="41"/>
      <c r="B213" s="17"/>
      <c r="C213" s="113"/>
      <c r="D213" s="113"/>
      <c r="E213" s="55"/>
      <c r="F213" s="55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</row>
    <row r="214" spans="1:19" x14ac:dyDescent="0.25">
      <c r="A214" s="41"/>
      <c r="B214" s="17"/>
      <c r="C214" s="113"/>
      <c r="D214" s="113"/>
      <c r="E214" s="55"/>
      <c r="F214" s="55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1:19" x14ac:dyDescent="0.25">
      <c r="E215" s="55"/>
      <c r="F215" s="55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</row>
    <row r="216" spans="1:19" x14ac:dyDescent="0.25">
      <c r="E216" s="55"/>
      <c r="F216" s="55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</row>
    <row r="217" spans="1:19" x14ac:dyDescent="0.25">
      <c r="B217" s="26"/>
      <c r="C217" s="114"/>
      <c r="D217" s="114"/>
      <c r="E217" s="56"/>
      <c r="F217" s="54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x14ac:dyDescent="0.25">
      <c r="B218" s="27"/>
      <c r="C218" s="115"/>
      <c r="D218" s="115"/>
      <c r="E218" s="54"/>
      <c r="F218" s="54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</row>
    <row r="219" spans="1:19" x14ac:dyDescent="0.25">
      <c r="E219" s="54"/>
      <c r="F219" s="54"/>
      <c r="G219" s="28"/>
      <c r="H219" s="149"/>
      <c r="I219" s="149"/>
      <c r="J219" s="28"/>
      <c r="K219" s="28"/>
      <c r="L219" s="28"/>
      <c r="M219" s="28"/>
      <c r="N219" s="28"/>
      <c r="O219" s="28"/>
      <c r="P219" s="28"/>
      <c r="Q219" s="28"/>
      <c r="R219" s="28"/>
      <c r="S219" s="28"/>
    </row>
    <row r="220" spans="1:19" x14ac:dyDescent="0.25">
      <c r="E220" s="54"/>
      <c r="F220" s="54"/>
      <c r="G220" s="28"/>
      <c r="H220" s="24"/>
      <c r="I220" s="24"/>
      <c r="J220" s="149"/>
      <c r="K220" s="149"/>
      <c r="L220" s="28"/>
      <c r="M220" s="28"/>
      <c r="N220" s="28"/>
      <c r="O220" s="28"/>
      <c r="P220" s="28"/>
      <c r="Q220" s="28"/>
      <c r="R220" s="28"/>
      <c r="S220" s="28"/>
    </row>
    <row r="221" spans="1:19" x14ac:dyDescent="0.25">
      <c r="E221" s="54"/>
      <c r="F221" s="54"/>
      <c r="G221" s="28"/>
      <c r="H221" s="28"/>
      <c r="I221" s="28"/>
      <c r="J221" s="28"/>
      <c r="K221" s="28"/>
      <c r="L221" s="149"/>
      <c r="M221" s="149"/>
      <c r="N221" s="149"/>
      <c r="O221" s="149"/>
      <c r="P221" s="149"/>
      <c r="Q221" s="149"/>
      <c r="R221" s="149"/>
      <c r="S221" s="149"/>
    </row>
    <row r="222" spans="1:19" x14ac:dyDescent="0.25">
      <c r="B222" s="26"/>
      <c r="C222" s="114"/>
      <c r="D222" s="114"/>
      <c r="E222" s="56"/>
      <c r="F222" s="54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 x14ac:dyDescent="0.25">
      <c r="B223" s="27"/>
      <c r="C223" s="115"/>
      <c r="D223" s="115"/>
      <c r="E223" s="55"/>
      <c r="F223" s="55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</row>
    <row r="224" spans="1:19" x14ac:dyDescent="0.25">
      <c r="E224" s="56"/>
      <c r="F224" s="54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x14ac:dyDescent="0.25">
      <c r="E225" s="54"/>
      <c r="F225" s="5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</row>
    <row r="226" spans="1:19" x14ac:dyDescent="0.25">
      <c r="E226" s="55"/>
      <c r="F226" s="55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</row>
    <row r="227" spans="1:19" x14ac:dyDescent="0.25">
      <c r="E227" s="55"/>
      <c r="F227" s="55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</row>
    <row r="228" spans="1:19" x14ac:dyDescent="0.25">
      <c r="E228" s="56"/>
      <c r="F228" s="54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30" spans="1:19" x14ac:dyDescent="0.25">
      <c r="H230" s="29"/>
    </row>
    <row r="231" spans="1:19" x14ac:dyDescent="0.25">
      <c r="A231" s="173"/>
      <c r="B231" s="173"/>
      <c r="C231" s="173"/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</row>
    <row r="232" spans="1:19" x14ac:dyDescent="0.25">
      <c r="H232" s="29"/>
    </row>
    <row r="233" spans="1:19" x14ac:dyDescent="0.25">
      <c r="H233" s="29"/>
    </row>
    <row r="234" spans="1:19" x14ac:dyDescent="0.25">
      <c r="H234" s="29"/>
    </row>
    <row r="235" spans="1:19" x14ac:dyDescent="0.25">
      <c r="H235" s="29"/>
    </row>
    <row r="236" spans="1:19" x14ac:dyDescent="0.25">
      <c r="H236" s="29"/>
    </row>
    <row r="237" spans="1:19" x14ac:dyDescent="0.25">
      <c r="H237" s="29"/>
    </row>
  </sheetData>
  <mergeCells count="581">
    <mergeCell ref="A231:S231"/>
    <mergeCell ref="H154:I154"/>
    <mergeCell ref="J154:K154"/>
    <mergeCell ref="L154:M154"/>
    <mergeCell ref="N154:O154"/>
    <mergeCell ref="P154:Q154"/>
    <mergeCell ref="R154:S154"/>
    <mergeCell ref="H152:I152"/>
    <mergeCell ref="J152:K152"/>
    <mergeCell ref="L152:M152"/>
    <mergeCell ref="N152:O152"/>
    <mergeCell ref="P152:Q152"/>
    <mergeCell ref="R152:S152"/>
    <mergeCell ref="H151:I151"/>
    <mergeCell ref="J151:K151"/>
    <mergeCell ref="L151:M151"/>
    <mergeCell ref="N151:O151"/>
    <mergeCell ref="P151:Q151"/>
    <mergeCell ref="R151:S151"/>
    <mergeCell ref="H149:I149"/>
    <mergeCell ref="J149:K149"/>
    <mergeCell ref="L149:M149"/>
    <mergeCell ref="N149:O149"/>
    <mergeCell ref="P149:Q149"/>
    <mergeCell ref="R149:S149"/>
    <mergeCell ref="H148:I148"/>
    <mergeCell ref="J148:K148"/>
    <mergeCell ref="L148:M148"/>
    <mergeCell ref="N148:O148"/>
    <mergeCell ref="P148:Q148"/>
    <mergeCell ref="R148:S148"/>
    <mergeCell ref="H147:I147"/>
    <mergeCell ref="J147:K147"/>
    <mergeCell ref="L147:M147"/>
    <mergeCell ref="N147:O147"/>
    <mergeCell ref="P147:Q147"/>
    <mergeCell ref="R147:S147"/>
    <mergeCell ref="N144:O144"/>
    <mergeCell ref="P144:Q144"/>
    <mergeCell ref="R144:S144"/>
    <mergeCell ref="H145:I145"/>
    <mergeCell ref="J145:K145"/>
    <mergeCell ref="L145:M145"/>
    <mergeCell ref="N145:O145"/>
    <mergeCell ref="P145:Q145"/>
    <mergeCell ref="R145:S145"/>
    <mergeCell ref="H143:I143"/>
    <mergeCell ref="J143:K143"/>
    <mergeCell ref="L143:M143"/>
    <mergeCell ref="H144:I144"/>
    <mergeCell ref="J144:K144"/>
    <mergeCell ref="L144:M144"/>
    <mergeCell ref="H142:I142"/>
    <mergeCell ref="J142:K142"/>
    <mergeCell ref="L142:M142"/>
    <mergeCell ref="N142:O142"/>
    <mergeCell ref="P142:Q142"/>
    <mergeCell ref="R142:S142"/>
    <mergeCell ref="H139:I139"/>
    <mergeCell ref="J139:K139"/>
    <mergeCell ref="L139:M139"/>
    <mergeCell ref="N139:O139"/>
    <mergeCell ref="P139:Q139"/>
    <mergeCell ref="R139:S139"/>
    <mergeCell ref="H136:I136"/>
    <mergeCell ref="J136:K136"/>
    <mergeCell ref="L136:M136"/>
    <mergeCell ref="N136:O136"/>
    <mergeCell ref="P136:Q136"/>
    <mergeCell ref="R136:S136"/>
    <mergeCell ref="H134:I134"/>
    <mergeCell ref="J134:K134"/>
    <mergeCell ref="L134:M134"/>
    <mergeCell ref="N134:O134"/>
    <mergeCell ref="P134:Q134"/>
    <mergeCell ref="R134:S134"/>
    <mergeCell ref="H132:I132"/>
    <mergeCell ref="J132:K132"/>
    <mergeCell ref="L132:M132"/>
    <mergeCell ref="N132:O132"/>
    <mergeCell ref="P132:Q132"/>
    <mergeCell ref="R132:S132"/>
    <mergeCell ref="H130:I130"/>
    <mergeCell ref="J130:K130"/>
    <mergeCell ref="L130:M130"/>
    <mergeCell ref="N130:O130"/>
    <mergeCell ref="P130:Q130"/>
    <mergeCell ref="R130:S130"/>
    <mergeCell ref="H129:I129"/>
    <mergeCell ref="J129:K129"/>
    <mergeCell ref="L129:M129"/>
    <mergeCell ref="N129:O129"/>
    <mergeCell ref="P129:Q129"/>
    <mergeCell ref="R129:S129"/>
    <mergeCell ref="H128:I128"/>
    <mergeCell ref="J128:K128"/>
    <mergeCell ref="L128:M128"/>
    <mergeCell ref="N128:O128"/>
    <mergeCell ref="P128:Q128"/>
    <mergeCell ref="R128:S128"/>
    <mergeCell ref="H127:I127"/>
    <mergeCell ref="J127:K127"/>
    <mergeCell ref="L127:M127"/>
    <mergeCell ref="N127:O127"/>
    <mergeCell ref="P127:Q127"/>
    <mergeCell ref="R127:S127"/>
    <mergeCell ref="H126:I126"/>
    <mergeCell ref="J126:K126"/>
    <mergeCell ref="L126:M126"/>
    <mergeCell ref="N126:O126"/>
    <mergeCell ref="P126:Q126"/>
    <mergeCell ref="R126:S126"/>
    <mergeCell ref="H125:I125"/>
    <mergeCell ref="J125:K125"/>
    <mergeCell ref="L125:M125"/>
    <mergeCell ref="N125:O125"/>
    <mergeCell ref="P125:Q125"/>
    <mergeCell ref="R125:S125"/>
    <mergeCell ref="H124:I124"/>
    <mergeCell ref="J124:K124"/>
    <mergeCell ref="L124:M124"/>
    <mergeCell ref="N124:O124"/>
    <mergeCell ref="P124:Q124"/>
    <mergeCell ref="R124:S124"/>
    <mergeCell ref="L113:M113"/>
    <mergeCell ref="N113:O113"/>
    <mergeCell ref="P113:Q113"/>
    <mergeCell ref="R113:S113"/>
    <mergeCell ref="H123:I123"/>
    <mergeCell ref="J123:K123"/>
    <mergeCell ref="R111:S111"/>
    <mergeCell ref="H112:I112"/>
    <mergeCell ref="J112:K112"/>
    <mergeCell ref="N112:O112"/>
    <mergeCell ref="P112:Q112"/>
    <mergeCell ref="R112:S112"/>
    <mergeCell ref="H110:I110"/>
    <mergeCell ref="J110:K110"/>
    <mergeCell ref="N110:O110"/>
    <mergeCell ref="P110:Q110"/>
    <mergeCell ref="R110:S110"/>
    <mergeCell ref="H111:I111"/>
    <mergeCell ref="J111:K111"/>
    <mergeCell ref="L111:M111"/>
    <mergeCell ref="N111:O111"/>
    <mergeCell ref="P111:Q111"/>
    <mergeCell ref="R107:S107"/>
    <mergeCell ref="H108:I108"/>
    <mergeCell ref="L108:M108"/>
    <mergeCell ref="N108:O108"/>
    <mergeCell ref="P108:Q108"/>
    <mergeCell ref="R108:S108"/>
    <mergeCell ref="H106:I106"/>
    <mergeCell ref="J106:K106"/>
    <mergeCell ref="N106:O106"/>
    <mergeCell ref="P106:Q106"/>
    <mergeCell ref="R106:S106"/>
    <mergeCell ref="H107:I107"/>
    <mergeCell ref="J107:K107"/>
    <mergeCell ref="L107:M107"/>
    <mergeCell ref="N107:O107"/>
    <mergeCell ref="P107:Q107"/>
    <mergeCell ref="H103:I103"/>
    <mergeCell ref="J103:K103"/>
    <mergeCell ref="N103:O103"/>
    <mergeCell ref="P103:Q103"/>
    <mergeCell ref="R103:S103"/>
    <mergeCell ref="H104:I104"/>
    <mergeCell ref="L104:M104"/>
    <mergeCell ref="N104:O104"/>
    <mergeCell ref="P104:Q104"/>
    <mergeCell ref="R104:S104"/>
    <mergeCell ref="R100:S100"/>
    <mergeCell ref="H101:I101"/>
    <mergeCell ref="L101:M101"/>
    <mergeCell ref="N101:O101"/>
    <mergeCell ref="P101:Q101"/>
    <mergeCell ref="R101:S101"/>
    <mergeCell ref="H98:I98"/>
    <mergeCell ref="L98:M98"/>
    <mergeCell ref="N98:O98"/>
    <mergeCell ref="P98:Q98"/>
    <mergeCell ref="R98:S98"/>
    <mergeCell ref="H100:I100"/>
    <mergeCell ref="J100:K100"/>
    <mergeCell ref="L100:M100"/>
    <mergeCell ref="N100:O100"/>
    <mergeCell ref="P100:Q100"/>
    <mergeCell ref="H96:I96"/>
    <mergeCell ref="J96:K96"/>
    <mergeCell ref="L96:M96"/>
    <mergeCell ref="N96:O96"/>
    <mergeCell ref="P96:Q96"/>
    <mergeCell ref="R96:S96"/>
    <mergeCell ref="H95:I95"/>
    <mergeCell ref="J95:K95"/>
    <mergeCell ref="L95:M95"/>
    <mergeCell ref="N95:O95"/>
    <mergeCell ref="P95:Q95"/>
    <mergeCell ref="R95:S95"/>
    <mergeCell ref="H94:I94"/>
    <mergeCell ref="J94:K94"/>
    <mergeCell ref="L94:M94"/>
    <mergeCell ref="N94:O94"/>
    <mergeCell ref="P94:Q94"/>
    <mergeCell ref="R94:S94"/>
    <mergeCell ref="H93:I93"/>
    <mergeCell ref="J93:K93"/>
    <mergeCell ref="L93:M93"/>
    <mergeCell ref="N93:O93"/>
    <mergeCell ref="P93:Q93"/>
    <mergeCell ref="R93:S93"/>
    <mergeCell ref="H91:I91"/>
    <mergeCell ref="J91:K91"/>
    <mergeCell ref="L91:M91"/>
    <mergeCell ref="N91:O91"/>
    <mergeCell ref="P91:Q91"/>
    <mergeCell ref="R91:S91"/>
    <mergeCell ref="H90:I90"/>
    <mergeCell ref="J90:K90"/>
    <mergeCell ref="L90:M90"/>
    <mergeCell ref="N90:O90"/>
    <mergeCell ref="P90:Q90"/>
    <mergeCell ref="R90:S90"/>
    <mergeCell ref="H88:I88"/>
    <mergeCell ref="J88:K88"/>
    <mergeCell ref="L88:M88"/>
    <mergeCell ref="N88:O88"/>
    <mergeCell ref="P88:Q88"/>
    <mergeCell ref="R88:S88"/>
    <mergeCell ref="H86:I86"/>
    <mergeCell ref="J86:K86"/>
    <mergeCell ref="L86:M86"/>
    <mergeCell ref="N86:O86"/>
    <mergeCell ref="P86:Q86"/>
    <mergeCell ref="R86:S86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1:I61"/>
    <mergeCell ref="J61:K61"/>
    <mergeCell ref="L61:M61"/>
    <mergeCell ref="N61:O61"/>
    <mergeCell ref="P61:Q61"/>
    <mergeCell ref="R61:S61"/>
    <mergeCell ref="H59:I59"/>
    <mergeCell ref="J59:K59"/>
    <mergeCell ref="L59:M59"/>
    <mergeCell ref="N59:O59"/>
    <mergeCell ref="P59:Q59"/>
    <mergeCell ref="R59:S59"/>
    <mergeCell ref="H58:I58"/>
    <mergeCell ref="J58:K58"/>
    <mergeCell ref="L58:M58"/>
    <mergeCell ref="N58:O58"/>
    <mergeCell ref="P58:Q58"/>
    <mergeCell ref="R58:S58"/>
    <mergeCell ref="H57:I57"/>
    <mergeCell ref="J57:K57"/>
    <mergeCell ref="L57:M57"/>
    <mergeCell ref="N57:O57"/>
    <mergeCell ref="P57:Q57"/>
    <mergeCell ref="R57:S57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6:I46"/>
    <mergeCell ref="J46:K46"/>
    <mergeCell ref="L46:M46"/>
    <mergeCell ref="N46:O46"/>
    <mergeCell ref="P46:Q46"/>
    <mergeCell ref="R46:S46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conditionalFormatting sqref="A147">
    <cfRule type="expression" dxfId="23" priority="10" stopIfTrue="1">
      <formula>$AB147="A"</formula>
    </cfRule>
    <cfRule type="expression" dxfId="22" priority="11" stopIfTrue="1">
      <formula>$AB147="N"</formula>
    </cfRule>
    <cfRule type="expression" dxfId="21" priority="12" stopIfTrue="1">
      <formula>$AB147="D"</formula>
    </cfRule>
  </conditionalFormatting>
  <conditionalFormatting sqref="A156:A158">
    <cfRule type="expression" dxfId="20" priority="7" stopIfTrue="1">
      <formula>$AB156="A"</formula>
    </cfRule>
    <cfRule type="expression" dxfId="19" priority="8" stopIfTrue="1">
      <formula>$AB156="N"</formula>
    </cfRule>
    <cfRule type="expression" dxfId="18" priority="9" stopIfTrue="1">
      <formula>$AB156="D"</formula>
    </cfRule>
  </conditionalFormatting>
  <conditionalFormatting sqref="A151">
    <cfRule type="expression" dxfId="17" priority="4" stopIfTrue="1">
      <formula>$AB151="A"</formula>
    </cfRule>
    <cfRule type="expression" dxfId="16" priority="5" stopIfTrue="1">
      <formula>$AB151="N"</formula>
    </cfRule>
    <cfRule type="expression" dxfId="15" priority="6" stopIfTrue="1">
      <formula>$AB151="D"</formula>
    </cfRule>
  </conditionalFormatting>
  <conditionalFormatting sqref="A154">
    <cfRule type="expression" dxfId="14" priority="1" stopIfTrue="1">
      <formula>$AB154="A"</formula>
    </cfRule>
    <cfRule type="expression" dxfId="13" priority="2" stopIfTrue="1">
      <formula>$AB154="N"</formula>
    </cfRule>
    <cfRule type="expression" dxfId="12" priority="3" stopIfTrue="1">
      <formula>$AB154="D"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6.28515625" style="2" customWidth="1"/>
    <col min="10" max="10" width="15.28515625" style="1" customWidth="1"/>
    <col min="11" max="11" width="15.28515625" style="271" customWidth="1"/>
    <col min="12" max="12" width="2.7109375" style="220" hidden="1" customWidth="1"/>
    <col min="13" max="13" width="8.85546875" style="284" hidden="1" customWidth="1"/>
    <col min="14" max="14" width="13.28515625" style="268" hidden="1" customWidth="1"/>
    <col min="15" max="15" width="2.7109375" style="220" hidden="1" customWidth="1"/>
    <col min="16" max="16" width="8.85546875" style="284" hidden="1" customWidth="1"/>
    <col min="17" max="17" width="13.28515625" style="268" hidden="1" customWidth="1"/>
    <col min="18" max="18" width="2.7109375" style="220" hidden="1" customWidth="1"/>
    <col min="19" max="19" width="18.85546875" style="268" bestFit="1" customWidth="1"/>
  </cols>
  <sheetData>
    <row r="1" spans="1:19" ht="18.75" x14ac:dyDescent="0.3">
      <c r="A1" s="6" t="s">
        <v>476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269"/>
      <c r="M3" s="310"/>
      <c r="N3" s="310"/>
      <c r="O3" s="311"/>
      <c r="P3" s="310"/>
      <c r="Q3" s="310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269"/>
      <c r="M4" s="310"/>
      <c r="N4" s="310"/>
      <c r="O4" s="311"/>
      <c r="P4" s="310"/>
      <c r="Q4" s="310"/>
      <c r="S4" s="2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M5" s="312"/>
      <c r="N5" s="271"/>
      <c r="O5" s="271"/>
      <c r="P5" s="312"/>
      <c r="Q5" s="271"/>
      <c r="S5" s="271"/>
    </row>
    <row r="6" spans="1:19" x14ac:dyDescent="0.25">
      <c r="A6" s="205" t="s">
        <v>192</v>
      </c>
      <c r="B6" s="206">
        <v>4</v>
      </c>
      <c r="C6" s="206">
        <v>1969</v>
      </c>
      <c r="D6" s="206" t="s">
        <v>193</v>
      </c>
      <c r="E6" s="272">
        <v>6.7</v>
      </c>
      <c r="F6" s="206">
        <v>157</v>
      </c>
      <c r="G6" s="206" t="s">
        <v>116</v>
      </c>
      <c r="H6" s="3" t="s">
        <v>110</v>
      </c>
      <c r="I6" s="4">
        <v>248476.36000000002</v>
      </c>
      <c r="J6" s="4">
        <f t="shared" ref="J6:J11" si="0">+I6*1.25</f>
        <v>310595.45</v>
      </c>
    </row>
    <row r="7" spans="1:19" x14ac:dyDescent="0.25">
      <c r="A7" s="194"/>
      <c r="B7" s="195"/>
      <c r="C7" s="195"/>
      <c r="D7" s="195"/>
      <c r="E7" s="203"/>
      <c r="F7" s="195"/>
      <c r="G7" s="195"/>
      <c r="H7" s="187" t="s">
        <v>111</v>
      </c>
      <c r="I7" s="5">
        <v>271005.50400000002</v>
      </c>
      <c r="J7" s="5">
        <f t="shared" si="0"/>
        <v>338756.88</v>
      </c>
    </row>
    <row r="8" spans="1:19" x14ac:dyDescent="0.25">
      <c r="A8" s="196"/>
      <c r="B8" s="197"/>
      <c r="C8" s="197"/>
      <c r="D8" s="197"/>
      <c r="E8" s="273"/>
      <c r="F8" s="197"/>
      <c r="G8" s="197"/>
      <c r="H8" s="211" t="s">
        <v>112</v>
      </c>
      <c r="I8" s="212">
        <v>289353.06400000001</v>
      </c>
      <c r="J8" s="212">
        <f t="shared" si="0"/>
        <v>361691.33</v>
      </c>
    </row>
    <row r="9" spans="1:19" x14ac:dyDescent="0.25">
      <c r="A9" s="194" t="s">
        <v>178</v>
      </c>
      <c r="B9" s="195">
        <v>5</v>
      </c>
      <c r="C9" s="195">
        <v>2497</v>
      </c>
      <c r="D9" s="195" t="s">
        <v>179</v>
      </c>
      <c r="E9" s="203">
        <v>8.6999999999999993</v>
      </c>
      <c r="F9" s="195">
        <v>202</v>
      </c>
      <c r="G9" s="195" t="s">
        <v>116</v>
      </c>
      <c r="H9" s="187" t="s">
        <v>110</v>
      </c>
      <c r="I9" s="5">
        <v>258560</v>
      </c>
      <c r="J9" s="5">
        <f t="shared" si="0"/>
        <v>323200</v>
      </c>
    </row>
    <row r="10" spans="1:19" x14ac:dyDescent="0.25">
      <c r="A10" s="194"/>
      <c r="B10" s="195"/>
      <c r="C10" s="195"/>
      <c r="D10" s="195"/>
      <c r="E10" s="203"/>
      <c r="F10" s="195"/>
      <c r="G10" s="195"/>
      <c r="H10" s="187" t="s">
        <v>111</v>
      </c>
      <c r="I10" s="5">
        <v>277201.57</v>
      </c>
      <c r="J10" s="5">
        <f t="shared" si="0"/>
        <v>346501.96250000002</v>
      </c>
    </row>
    <row r="11" spans="1:19" x14ac:dyDescent="0.25">
      <c r="A11" s="194"/>
      <c r="B11" s="195"/>
      <c r="C11" s="195"/>
      <c r="D11" s="195"/>
      <c r="E11" s="203"/>
      <c r="F11" s="195"/>
      <c r="G11" s="195"/>
      <c r="H11" s="187" t="s">
        <v>112</v>
      </c>
      <c r="I11" s="5">
        <v>295512.87</v>
      </c>
      <c r="J11" s="5">
        <f t="shared" si="0"/>
        <v>369391.08750000002</v>
      </c>
    </row>
    <row r="12" spans="1:19" x14ac:dyDescent="0.25">
      <c r="A12" s="92" t="s">
        <v>117</v>
      </c>
      <c r="B12" s="9"/>
      <c r="C12" s="9"/>
      <c r="D12" s="9"/>
      <c r="E12" s="10"/>
      <c r="F12" s="10"/>
      <c r="G12" s="10"/>
      <c r="H12" s="9"/>
      <c r="I12" s="11"/>
      <c r="J12" s="10"/>
      <c r="M12" s="312"/>
      <c r="N12" s="271"/>
      <c r="O12" s="271"/>
      <c r="P12" s="312"/>
      <c r="Q12" s="271"/>
      <c r="S12" s="271"/>
    </row>
    <row r="13" spans="1:19" x14ac:dyDescent="0.25">
      <c r="A13" s="205" t="s">
        <v>12</v>
      </c>
      <c r="B13" s="206">
        <v>4</v>
      </c>
      <c r="C13" s="206">
        <v>1969</v>
      </c>
      <c r="D13" s="206" t="s">
        <v>205</v>
      </c>
      <c r="E13" s="272">
        <v>4.5</v>
      </c>
      <c r="F13" s="206">
        <v>115</v>
      </c>
      <c r="G13" s="206" t="s">
        <v>116</v>
      </c>
      <c r="H13" s="3" t="s">
        <v>110</v>
      </c>
      <c r="I13" s="4">
        <v>264529.71600000001</v>
      </c>
      <c r="J13" s="4">
        <f>+I13*1.25</f>
        <v>330662.14500000002</v>
      </c>
    </row>
    <row r="14" spans="1:19" x14ac:dyDescent="0.25">
      <c r="A14" s="194"/>
      <c r="B14" s="195"/>
      <c r="C14" s="195"/>
      <c r="D14" s="195"/>
      <c r="E14" s="203"/>
      <c r="F14" s="195"/>
      <c r="G14" s="195"/>
      <c r="H14" s="220" t="s">
        <v>111</v>
      </c>
      <c r="I14" s="5">
        <v>287057.848</v>
      </c>
      <c r="J14" s="5">
        <f>+I14*1.25</f>
        <v>358822.31</v>
      </c>
    </row>
    <row r="15" spans="1:19" x14ac:dyDescent="0.25">
      <c r="A15" s="194"/>
      <c r="B15" s="195"/>
      <c r="C15" s="195"/>
      <c r="D15" s="195"/>
      <c r="E15" s="203"/>
      <c r="F15" s="195"/>
      <c r="G15" s="195"/>
      <c r="H15" s="187" t="s">
        <v>112</v>
      </c>
      <c r="I15" s="5">
        <v>305406.42</v>
      </c>
      <c r="J15" s="5">
        <f t="shared" ref="J15:J16" si="1">+I15*1.25</f>
        <v>381758.02499999997</v>
      </c>
    </row>
    <row r="16" spans="1:19" x14ac:dyDescent="0.25">
      <c r="A16" s="289"/>
      <c r="B16" s="136"/>
      <c r="C16" s="136"/>
      <c r="D16" s="136"/>
      <c r="E16" s="328"/>
      <c r="F16" s="136"/>
      <c r="G16" s="136"/>
      <c r="H16" s="187" t="s">
        <v>202</v>
      </c>
      <c r="I16" s="5">
        <v>246479.28</v>
      </c>
      <c r="J16" s="5">
        <f t="shared" si="1"/>
        <v>308099.09999999998</v>
      </c>
    </row>
    <row r="17" spans="1:12" customFormat="1" x14ac:dyDescent="0.25">
      <c r="A17" s="205" t="s">
        <v>13</v>
      </c>
      <c r="B17" s="206">
        <v>4</v>
      </c>
      <c r="C17" s="206">
        <v>1969</v>
      </c>
      <c r="D17" s="206" t="s">
        <v>205</v>
      </c>
      <c r="E17" s="206">
        <v>4.9000000000000004</v>
      </c>
      <c r="F17" s="206">
        <v>127</v>
      </c>
      <c r="G17" s="206" t="s">
        <v>116</v>
      </c>
      <c r="H17" s="3" t="s">
        <v>110</v>
      </c>
      <c r="I17" s="4">
        <v>278464.95600000001</v>
      </c>
      <c r="J17" s="4">
        <f>+I17*1.25</f>
        <v>348081.19500000001</v>
      </c>
      <c r="K17" s="271"/>
      <c r="L17" s="338"/>
    </row>
    <row r="18" spans="1:12" customFormat="1" x14ac:dyDescent="0.25">
      <c r="A18" s="194"/>
      <c r="B18" s="195"/>
      <c r="C18" s="195"/>
      <c r="D18" s="195"/>
      <c r="E18" s="195"/>
      <c r="F18" s="195"/>
      <c r="G18" s="195"/>
      <c r="H18" s="220" t="s">
        <v>111</v>
      </c>
      <c r="I18" s="5">
        <v>300993.08799999999</v>
      </c>
      <c r="J18" s="5">
        <f t="shared" ref="J18:J20" si="2">+I18*1.25</f>
        <v>376241.36</v>
      </c>
      <c r="K18" s="271"/>
      <c r="L18" s="220"/>
    </row>
    <row r="19" spans="1:12" customFormat="1" x14ac:dyDescent="0.25">
      <c r="A19" s="194"/>
      <c r="B19" s="195"/>
      <c r="C19" s="195"/>
      <c r="D19" s="195"/>
      <c r="E19" s="195"/>
      <c r="F19" s="195"/>
      <c r="G19" s="195"/>
      <c r="H19" s="187" t="s">
        <v>112</v>
      </c>
      <c r="I19" s="5">
        <v>319341.65999999997</v>
      </c>
      <c r="J19" s="5">
        <f t="shared" si="2"/>
        <v>399177.07499999995</v>
      </c>
      <c r="K19" s="271"/>
      <c r="L19" s="220"/>
    </row>
    <row r="20" spans="1:12" customFormat="1" x14ac:dyDescent="0.25">
      <c r="A20" s="289"/>
      <c r="B20" s="136"/>
      <c r="C20" s="136"/>
      <c r="D20" s="136"/>
      <c r="E20" s="328"/>
      <c r="F20" s="136"/>
      <c r="G20" s="136"/>
      <c r="H20" s="187" t="s">
        <v>202</v>
      </c>
      <c r="I20" s="5">
        <v>251221.05</v>
      </c>
      <c r="J20" s="5">
        <f t="shared" si="2"/>
        <v>314026.3125</v>
      </c>
      <c r="K20" s="271"/>
      <c r="L20" s="220"/>
    </row>
    <row r="21" spans="1:12" customFormat="1" x14ac:dyDescent="0.25">
      <c r="A21" s="205" t="s">
        <v>419</v>
      </c>
      <c r="B21" s="206">
        <v>5</v>
      </c>
      <c r="C21" s="206">
        <v>2400</v>
      </c>
      <c r="D21" s="206" t="s">
        <v>205</v>
      </c>
      <c r="E21" s="206">
        <v>5.3</v>
      </c>
      <c r="F21" s="206">
        <v>137</v>
      </c>
      <c r="G21" s="206" t="s">
        <v>116</v>
      </c>
      <c r="H21" s="3" t="s">
        <v>110</v>
      </c>
      <c r="I21" s="4">
        <v>258459.74</v>
      </c>
      <c r="J21" s="4">
        <f>+I21*1.25</f>
        <v>323074.67499999999</v>
      </c>
      <c r="K21" s="271"/>
      <c r="L21" s="220"/>
    </row>
    <row r="22" spans="1:12" customFormat="1" x14ac:dyDescent="0.25">
      <c r="A22" s="194"/>
      <c r="B22" s="195"/>
      <c r="C22" s="195"/>
      <c r="D22" s="195"/>
      <c r="E22" s="195"/>
      <c r="F22" s="195"/>
      <c r="G22" s="195"/>
      <c r="H22" s="220" t="s">
        <v>111</v>
      </c>
      <c r="I22" s="5">
        <v>280988.88400000002</v>
      </c>
      <c r="J22" s="5">
        <f>+I22*1.25</f>
        <v>351236.10500000004</v>
      </c>
      <c r="K22" s="271"/>
      <c r="L22" s="220"/>
    </row>
    <row r="23" spans="1:12" customFormat="1" x14ac:dyDescent="0.25">
      <c r="A23" s="194"/>
      <c r="B23" s="195"/>
      <c r="C23" s="195"/>
      <c r="D23" s="195"/>
      <c r="E23" s="195"/>
      <c r="F23" s="195"/>
      <c r="G23" s="195"/>
      <c r="H23" s="187" t="s">
        <v>112</v>
      </c>
      <c r="I23" s="5">
        <v>299336.44400000002</v>
      </c>
      <c r="J23" s="5">
        <f t="shared" ref="J23:J24" si="3">+I23*1.25</f>
        <v>374170.55500000005</v>
      </c>
      <c r="K23" s="271"/>
      <c r="L23" s="220"/>
    </row>
    <row r="24" spans="1:12" customFormat="1" x14ac:dyDescent="0.25">
      <c r="A24" s="289"/>
      <c r="B24" s="136"/>
      <c r="C24" s="136"/>
      <c r="D24" s="136"/>
      <c r="E24" s="328"/>
      <c r="F24" s="136"/>
      <c r="G24" s="136"/>
      <c r="H24" s="187" t="s">
        <v>202</v>
      </c>
      <c r="I24" s="5">
        <v>247389.83</v>
      </c>
      <c r="J24" s="5">
        <f t="shared" si="3"/>
        <v>309237.28749999998</v>
      </c>
      <c r="K24" s="271"/>
      <c r="L24" s="220"/>
    </row>
    <row r="25" spans="1:12" customFormat="1" x14ac:dyDescent="0.25">
      <c r="A25" s="205" t="s">
        <v>181</v>
      </c>
      <c r="B25" s="206">
        <v>5</v>
      </c>
      <c r="C25" s="206">
        <v>2400</v>
      </c>
      <c r="D25" s="206" t="s">
        <v>205</v>
      </c>
      <c r="E25" s="206">
        <v>6.4</v>
      </c>
      <c r="F25" s="206">
        <v>153</v>
      </c>
      <c r="G25" s="206" t="s">
        <v>116</v>
      </c>
      <c r="H25" s="3" t="s">
        <v>110</v>
      </c>
      <c r="I25" s="4">
        <v>270072.44</v>
      </c>
      <c r="J25" s="4">
        <f>+I25*1.25</f>
        <v>337590.55</v>
      </c>
      <c r="K25" s="271"/>
      <c r="L25" s="220"/>
    </row>
    <row r="26" spans="1:12" customFormat="1" x14ac:dyDescent="0.25">
      <c r="A26" s="194"/>
      <c r="B26" s="195"/>
      <c r="C26" s="195"/>
      <c r="D26" s="195"/>
      <c r="E26" s="195"/>
      <c r="F26" s="195"/>
      <c r="G26" s="195"/>
      <c r="H26" s="220" t="s">
        <v>111</v>
      </c>
      <c r="I26" s="5">
        <v>292601.58400000003</v>
      </c>
      <c r="J26" s="5">
        <f>+I26*1.25</f>
        <v>365751.98000000004</v>
      </c>
      <c r="K26" s="271"/>
      <c r="L26" s="220"/>
    </row>
    <row r="27" spans="1:12" customFormat="1" x14ac:dyDescent="0.25">
      <c r="A27" s="194"/>
      <c r="B27" s="195"/>
      <c r="C27" s="195"/>
      <c r="D27" s="195"/>
      <c r="E27" s="195"/>
      <c r="F27" s="195"/>
      <c r="G27" s="195"/>
      <c r="H27" s="187" t="s">
        <v>112</v>
      </c>
      <c r="I27" s="5">
        <v>310949.14400000003</v>
      </c>
      <c r="J27" s="5">
        <f t="shared" ref="J27:J31" si="4">+I27*1.25</f>
        <v>388686.43000000005</v>
      </c>
      <c r="K27" s="271"/>
      <c r="L27" s="220"/>
    </row>
    <row r="28" spans="1:12" customFormat="1" x14ac:dyDescent="0.25">
      <c r="A28" s="289"/>
      <c r="B28" s="136"/>
      <c r="C28" s="136"/>
      <c r="D28" s="136"/>
      <c r="E28" s="328"/>
      <c r="F28" s="136"/>
      <c r="G28" s="136"/>
      <c r="H28" s="187" t="s">
        <v>202</v>
      </c>
      <c r="I28" s="5">
        <v>242557.38</v>
      </c>
      <c r="J28" s="5">
        <f t="shared" si="4"/>
        <v>303196.72499999998</v>
      </c>
      <c r="K28" s="271"/>
      <c r="L28" s="220"/>
    </row>
    <row r="29" spans="1:12" customFormat="1" x14ac:dyDescent="0.25">
      <c r="A29" s="205" t="s">
        <v>477</v>
      </c>
      <c r="B29" s="206">
        <v>5</v>
      </c>
      <c r="C29" s="206">
        <v>2400</v>
      </c>
      <c r="D29" s="206" t="s">
        <v>421</v>
      </c>
      <c r="E29" s="206">
        <v>5.8</v>
      </c>
      <c r="F29" s="206">
        <v>153</v>
      </c>
      <c r="G29" s="206" t="s">
        <v>116</v>
      </c>
      <c r="H29" s="3" t="s">
        <v>110</v>
      </c>
      <c r="I29" s="4">
        <v>282032.25599999999</v>
      </c>
      <c r="J29" s="4">
        <f t="shared" si="4"/>
        <v>352540.32</v>
      </c>
      <c r="K29" s="271"/>
      <c r="L29" s="220"/>
    </row>
    <row r="30" spans="1:12" customFormat="1" x14ac:dyDescent="0.25">
      <c r="A30" s="194"/>
      <c r="B30" s="195"/>
      <c r="C30" s="195"/>
      <c r="D30" s="195"/>
      <c r="E30" s="195"/>
      <c r="F30" s="195"/>
      <c r="G30" s="195"/>
      <c r="H30" s="220" t="s">
        <v>111</v>
      </c>
      <c r="I30" s="5">
        <v>304561.40000000002</v>
      </c>
      <c r="J30" s="5">
        <f t="shared" si="4"/>
        <v>380701.75</v>
      </c>
      <c r="K30" s="271"/>
      <c r="L30" s="220"/>
    </row>
    <row r="31" spans="1:12" customFormat="1" x14ac:dyDescent="0.25">
      <c r="A31" s="196"/>
      <c r="B31" s="197"/>
      <c r="C31" s="197"/>
      <c r="D31" s="197"/>
      <c r="E31" s="197"/>
      <c r="F31" s="197"/>
      <c r="G31" s="197"/>
      <c r="H31" s="211" t="s">
        <v>112</v>
      </c>
      <c r="I31" s="212">
        <v>322908.96000000002</v>
      </c>
      <c r="J31" s="212">
        <f t="shared" si="4"/>
        <v>403636.2</v>
      </c>
      <c r="K31" s="271"/>
      <c r="L31" s="220"/>
    </row>
  </sheetData>
  <mergeCells count="61">
    <mergeCell ref="G29:G31"/>
    <mergeCell ref="A29:A31"/>
    <mergeCell ref="B29:B31"/>
    <mergeCell ref="C29:C31"/>
    <mergeCell ref="D29:D31"/>
    <mergeCell ref="E29:E31"/>
    <mergeCell ref="F29:F31"/>
    <mergeCell ref="G21:G23"/>
    <mergeCell ref="A25:A27"/>
    <mergeCell ref="B25:B27"/>
    <mergeCell ref="C25:C27"/>
    <mergeCell ref="D25:D27"/>
    <mergeCell ref="E25:E27"/>
    <mergeCell ref="F25:F27"/>
    <mergeCell ref="G25:G27"/>
    <mergeCell ref="A21:A23"/>
    <mergeCell ref="B21:B23"/>
    <mergeCell ref="C21:C23"/>
    <mergeCell ref="D21:D23"/>
    <mergeCell ref="E21:E23"/>
    <mergeCell ref="F21:F23"/>
    <mergeCell ref="G13:G15"/>
    <mergeCell ref="A17:A19"/>
    <mergeCell ref="B17:B19"/>
    <mergeCell ref="C17:C19"/>
    <mergeCell ref="D17:D19"/>
    <mergeCell ref="E17:E19"/>
    <mergeCell ref="F17:F19"/>
    <mergeCell ref="G17:G19"/>
    <mergeCell ref="A13:A15"/>
    <mergeCell ref="B13:B15"/>
    <mergeCell ref="C13:C15"/>
    <mergeCell ref="D13:D15"/>
    <mergeCell ref="E13:E15"/>
    <mergeCell ref="F13:F15"/>
    <mergeCell ref="G6:G8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6:F8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228"/>
  <sheetViews>
    <sheetView showGridLines="0" view="pageBreakPreview" zoomScale="95" zoomScaleNormal="100" zoomScaleSheetLayoutView="95" workbookViewId="0">
      <selection activeCell="A191" sqref="A191"/>
    </sheetView>
  </sheetViews>
  <sheetFormatPr defaultColWidth="9.28515625" defaultRowHeight="15" x14ac:dyDescent="0.25"/>
  <cols>
    <col min="1" max="1" width="10.85546875" style="14" customWidth="1"/>
    <col min="2" max="2" width="62.5703125" style="12" customWidth="1"/>
    <col min="3" max="3" width="29.140625" style="14" hidden="1" customWidth="1"/>
    <col min="4" max="4" width="28.85546875" style="14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183</v>
      </c>
    </row>
    <row r="3" spans="1:19" ht="15" customHeight="1" x14ac:dyDescent="0.25">
      <c r="A3" s="182" t="s">
        <v>118</v>
      </c>
      <c r="B3" s="183"/>
      <c r="C3" s="93"/>
      <c r="D3" s="93"/>
      <c r="E3" s="170" t="s">
        <v>113</v>
      </c>
      <c r="F3" s="180" t="s">
        <v>114</v>
      </c>
    </row>
    <row r="4" spans="1:19" ht="15.6" customHeight="1" x14ac:dyDescent="0.25">
      <c r="A4" s="80" t="s">
        <v>119</v>
      </c>
      <c r="B4" s="34" t="s">
        <v>120</v>
      </c>
      <c r="C4" s="94"/>
      <c r="D4" s="94"/>
      <c r="E4" s="171"/>
      <c r="F4" s="181"/>
    </row>
    <row r="5" spans="1:19" ht="15" customHeight="1" x14ac:dyDescent="0.25">
      <c r="A5" s="81" t="s">
        <v>28</v>
      </c>
      <c r="B5" s="30"/>
      <c r="C5" s="100"/>
      <c r="D5" s="10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ht="15" customHeight="1" x14ac:dyDescent="0.25">
      <c r="A6" s="82">
        <v>10</v>
      </c>
      <c r="B6" s="35" t="s">
        <v>29</v>
      </c>
      <c r="C6" s="131">
        <v>386.88000000000005</v>
      </c>
      <c r="D6" s="101">
        <f>C6*7.65</f>
        <v>2959.6320000000005</v>
      </c>
      <c r="E6" s="51">
        <f>ROUNDUP(D6,0)</f>
        <v>2960</v>
      </c>
      <c r="F6" s="68">
        <f>+E6*1.25</f>
        <v>3700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ht="15" customHeight="1" x14ac:dyDescent="0.25">
      <c r="A7" s="83">
        <v>11</v>
      </c>
      <c r="B7" s="36" t="s">
        <v>30</v>
      </c>
      <c r="C7" s="133">
        <v>280.48800000000006</v>
      </c>
      <c r="D7" s="101">
        <f t="shared" ref="D7:D68" si="0">C7*7.65</f>
        <v>2145.7332000000006</v>
      </c>
      <c r="E7" s="51">
        <f t="shared" ref="E7:E68" si="1">ROUNDUP(D7,0)</f>
        <v>2146</v>
      </c>
      <c r="F7" s="68">
        <f t="shared" ref="F7:F68" si="2">+E7*1.25</f>
        <v>2682.5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ht="15" customHeight="1" x14ac:dyDescent="0.25">
      <c r="A8" s="67">
        <v>26</v>
      </c>
      <c r="B8" s="36" t="s">
        <v>31</v>
      </c>
      <c r="C8" s="133">
        <v>386.88000000000005</v>
      </c>
      <c r="D8" s="101">
        <f t="shared" si="0"/>
        <v>2959.6320000000005</v>
      </c>
      <c r="E8" s="51">
        <f t="shared" si="1"/>
        <v>2960</v>
      </c>
      <c r="F8" s="68">
        <f t="shared" si="2"/>
        <v>3700</v>
      </c>
      <c r="G8" s="31"/>
      <c r="H8" s="174"/>
      <c r="I8" s="174"/>
      <c r="J8" s="174"/>
      <c r="K8" s="176"/>
      <c r="L8" s="174"/>
      <c r="M8" s="176"/>
      <c r="N8" s="175"/>
      <c r="O8" s="175"/>
      <c r="P8" s="175"/>
      <c r="Q8" s="175"/>
      <c r="R8" s="175"/>
      <c r="S8" s="175"/>
    </row>
    <row r="9" spans="1:19" s="16" customFormat="1" ht="15" customHeight="1" x14ac:dyDescent="0.25">
      <c r="A9" s="67">
        <v>30</v>
      </c>
      <c r="B9" s="37" t="s">
        <v>32</v>
      </c>
      <c r="C9" s="133">
        <v>822.12</v>
      </c>
      <c r="D9" s="101">
        <f t="shared" si="0"/>
        <v>6289.2180000000008</v>
      </c>
      <c r="E9" s="51">
        <f t="shared" si="1"/>
        <v>6290</v>
      </c>
      <c r="F9" s="68">
        <f t="shared" si="2"/>
        <v>7862.5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19" s="16" customFormat="1" ht="15" customHeight="1" x14ac:dyDescent="0.25">
      <c r="A10" s="83">
        <v>33</v>
      </c>
      <c r="B10" s="36" t="s">
        <v>14</v>
      </c>
      <c r="C10" s="133">
        <v>222.45599999999999</v>
      </c>
      <c r="D10" s="101">
        <f t="shared" si="0"/>
        <v>1701.7883999999999</v>
      </c>
      <c r="E10" s="51">
        <f t="shared" si="1"/>
        <v>1702</v>
      </c>
      <c r="F10" s="68">
        <f t="shared" si="2"/>
        <v>2127.5</v>
      </c>
      <c r="G10" s="31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s="16" customFormat="1" ht="15" customHeight="1" x14ac:dyDescent="0.25">
      <c r="A11" s="83">
        <v>39</v>
      </c>
      <c r="B11" s="36" t="s">
        <v>126</v>
      </c>
      <c r="C11" s="133">
        <v>241.79999999999998</v>
      </c>
      <c r="D11" s="101">
        <f t="shared" si="0"/>
        <v>1849.77</v>
      </c>
      <c r="E11" s="51">
        <f t="shared" si="1"/>
        <v>1850</v>
      </c>
      <c r="F11" s="68">
        <f t="shared" si="2"/>
        <v>2312.5</v>
      </c>
      <c r="G11" s="31"/>
      <c r="H11" s="174"/>
      <c r="I11" s="174"/>
      <c r="J11" s="174"/>
      <c r="K11" s="176"/>
      <c r="L11" s="174"/>
      <c r="M11" s="176"/>
      <c r="N11" s="175"/>
      <c r="O11" s="175"/>
      <c r="P11" s="175"/>
      <c r="Q11" s="175"/>
      <c r="R11" s="175"/>
      <c r="S11" s="175"/>
    </row>
    <row r="12" spans="1:19" s="16" customFormat="1" ht="15" customHeight="1" x14ac:dyDescent="0.25">
      <c r="A12" s="83">
        <v>41</v>
      </c>
      <c r="B12" s="38" t="s">
        <v>127</v>
      </c>
      <c r="C12" s="133">
        <v>96.720000000000013</v>
      </c>
      <c r="D12" s="101">
        <f t="shared" si="0"/>
        <v>739.90800000000013</v>
      </c>
      <c r="E12" s="51">
        <f t="shared" si="1"/>
        <v>740</v>
      </c>
      <c r="F12" s="68">
        <f t="shared" si="2"/>
        <v>925</v>
      </c>
      <c r="G12" s="31"/>
      <c r="H12" s="59"/>
      <c r="I12" s="59"/>
      <c r="J12" s="57"/>
      <c r="K12" s="58"/>
      <c r="L12" s="59"/>
      <c r="M12" s="59"/>
      <c r="N12" s="57"/>
      <c r="O12" s="57"/>
      <c r="P12" s="57"/>
      <c r="Q12" s="57"/>
      <c r="R12" s="59"/>
      <c r="S12" s="59"/>
    </row>
    <row r="13" spans="1:19" s="16" customFormat="1" ht="15" customHeight="1" x14ac:dyDescent="0.25">
      <c r="A13" s="83">
        <v>47</v>
      </c>
      <c r="B13" s="36" t="s">
        <v>33</v>
      </c>
      <c r="C13" s="133">
        <v>628.68000000000006</v>
      </c>
      <c r="D13" s="101">
        <f t="shared" si="0"/>
        <v>4809.402000000001</v>
      </c>
      <c r="E13" s="51">
        <f t="shared" si="1"/>
        <v>4810</v>
      </c>
      <c r="F13" s="68">
        <f t="shared" si="2"/>
        <v>6012.5</v>
      </c>
      <c r="G13" s="31"/>
      <c r="H13" s="174"/>
      <c r="I13" s="174"/>
      <c r="J13" s="174"/>
      <c r="K13" s="176"/>
      <c r="L13" s="175"/>
      <c r="M13" s="175"/>
      <c r="N13" s="174"/>
      <c r="O13" s="174"/>
      <c r="P13" s="174"/>
      <c r="Q13" s="174"/>
      <c r="R13" s="175"/>
      <c r="S13" s="175"/>
    </row>
    <row r="14" spans="1:19" s="16" customFormat="1" ht="15" customHeight="1" x14ac:dyDescent="0.25">
      <c r="A14" s="67">
        <v>65</v>
      </c>
      <c r="B14" s="36" t="s">
        <v>18</v>
      </c>
      <c r="C14" s="133">
        <v>232.12800000000004</v>
      </c>
      <c r="D14" s="101">
        <f t="shared" si="0"/>
        <v>1775.7792000000004</v>
      </c>
      <c r="E14" s="51">
        <f t="shared" si="1"/>
        <v>1776</v>
      </c>
      <c r="F14" s="68">
        <f t="shared" si="2"/>
        <v>2220</v>
      </c>
      <c r="G14" s="31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19" s="16" customFormat="1" ht="15" customHeight="1" x14ac:dyDescent="0.25">
      <c r="A15" s="67">
        <v>100</v>
      </c>
      <c r="B15" s="36" t="s">
        <v>34</v>
      </c>
      <c r="C15" s="133">
        <v>96.720000000000013</v>
      </c>
      <c r="D15" s="101">
        <f t="shared" si="0"/>
        <v>739.90800000000013</v>
      </c>
      <c r="E15" s="51">
        <f t="shared" si="1"/>
        <v>740</v>
      </c>
      <c r="F15" s="68">
        <f t="shared" si="2"/>
        <v>925</v>
      </c>
      <c r="G15" s="31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s="16" customFormat="1" ht="15" customHeight="1" x14ac:dyDescent="0.25">
      <c r="A16" s="67">
        <v>101</v>
      </c>
      <c r="B16" s="36" t="s">
        <v>35</v>
      </c>
      <c r="C16" s="133">
        <v>38.687999999999995</v>
      </c>
      <c r="D16" s="101">
        <f t="shared" si="0"/>
        <v>295.96319999999997</v>
      </c>
      <c r="E16" s="51">
        <f t="shared" si="1"/>
        <v>296</v>
      </c>
      <c r="F16" s="68">
        <f t="shared" si="2"/>
        <v>370</v>
      </c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20" s="16" customFormat="1" ht="15" customHeight="1" x14ac:dyDescent="0.25">
      <c r="A17" s="67">
        <v>114</v>
      </c>
      <c r="B17" s="36" t="s">
        <v>36</v>
      </c>
      <c r="C17" s="133">
        <v>77.375999999999991</v>
      </c>
      <c r="D17" s="101">
        <f t="shared" si="0"/>
        <v>591.92639999999994</v>
      </c>
      <c r="E17" s="51">
        <f t="shared" si="1"/>
        <v>592</v>
      </c>
      <c r="F17" s="68">
        <f t="shared" si="2"/>
        <v>740</v>
      </c>
      <c r="G17" s="32"/>
      <c r="H17" s="174"/>
      <c r="I17" s="174"/>
      <c r="J17" s="174"/>
      <c r="K17" s="176"/>
      <c r="L17" s="174"/>
      <c r="M17" s="176"/>
      <c r="N17" s="174"/>
      <c r="O17" s="176"/>
      <c r="P17" s="174"/>
      <c r="Q17" s="176"/>
      <c r="R17" s="174"/>
      <c r="S17" s="176"/>
    </row>
    <row r="18" spans="1:20" s="16" customFormat="1" ht="15" customHeight="1" x14ac:dyDescent="0.25">
      <c r="A18" s="83">
        <v>140</v>
      </c>
      <c r="B18" s="36" t="s">
        <v>37</v>
      </c>
      <c r="C18" s="133">
        <v>435.24</v>
      </c>
      <c r="D18" s="101">
        <f t="shared" si="0"/>
        <v>3329.5860000000002</v>
      </c>
      <c r="E18" s="51">
        <f t="shared" si="1"/>
        <v>3330</v>
      </c>
      <c r="F18" s="68">
        <f t="shared" si="2"/>
        <v>4162.5</v>
      </c>
      <c r="G18" s="32"/>
      <c r="H18" s="174"/>
      <c r="I18" s="176"/>
      <c r="J18" s="174"/>
      <c r="K18" s="176"/>
      <c r="L18" s="174"/>
      <c r="M18" s="176"/>
      <c r="N18" s="174"/>
      <c r="O18" s="176"/>
      <c r="P18" s="174"/>
      <c r="Q18" s="176"/>
      <c r="R18" s="174"/>
      <c r="S18" s="176"/>
      <c r="T18" s="18"/>
    </row>
    <row r="19" spans="1:20" s="16" customFormat="1" ht="15" customHeight="1" x14ac:dyDescent="0.25">
      <c r="A19" s="67">
        <v>145</v>
      </c>
      <c r="B19" s="37" t="s">
        <v>38</v>
      </c>
      <c r="C19" s="133">
        <v>19.343999999999998</v>
      </c>
      <c r="D19" s="101">
        <f t="shared" si="0"/>
        <v>147.98159999999999</v>
      </c>
      <c r="E19" s="51">
        <f t="shared" si="1"/>
        <v>148</v>
      </c>
      <c r="F19" s="68">
        <f t="shared" si="2"/>
        <v>185</v>
      </c>
      <c r="G19" s="31"/>
      <c r="H19" s="174"/>
      <c r="I19" s="174"/>
      <c r="J19" s="174"/>
      <c r="K19" s="176"/>
      <c r="L19" s="174"/>
      <c r="M19" s="176"/>
      <c r="N19" s="174"/>
      <c r="O19" s="176"/>
      <c r="P19" s="174"/>
      <c r="Q19" s="176"/>
      <c r="R19" s="174"/>
      <c r="S19" s="176"/>
    </row>
    <row r="20" spans="1:20" s="16" customFormat="1" ht="15" customHeight="1" x14ac:dyDescent="0.25">
      <c r="A20" s="67">
        <v>153</v>
      </c>
      <c r="B20" s="36" t="s">
        <v>39</v>
      </c>
      <c r="C20" s="133">
        <v>0</v>
      </c>
      <c r="D20" s="101">
        <f t="shared" si="0"/>
        <v>0</v>
      </c>
      <c r="E20" s="51">
        <f t="shared" si="1"/>
        <v>0</v>
      </c>
      <c r="F20" s="68">
        <f t="shared" si="2"/>
        <v>0</v>
      </c>
      <c r="G20" s="32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20" s="16" customFormat="1" ht="15" customHeight="1" x14ac:dyDescent="0.25">
      <c r="A21" s="67">
        <v>165</v>
      </c>
      <c r="B21" s="36" t="s">
        <v>140</v>
      </c>
      <c r="C21" s="133">
        <v>48.360000000000007</v>
      </c>
      <c r="D21" s="101">
        <f t="shared" si="0"/>
        <v>369.95400000000006</v>
      </c>
      <c r="E21" s="51">
        <f t="shared" si="1"/>
        <v>370</v>
      </c>
      <c r="F21" s="68">
        <f t="shared" si="2"/>
        <v>462.5</v>
      </c>
      <c r="G21" s="32"/>
      <c r="H21" s="97"/>
      <c r="I21" s="97"/>
      <c r="J21" s="97"/>
      <c r="K21" s="98"/>
      <c r="L21" s="97"/>
      <c r="M21" s="98"/>
      <c r="N21" s="97"/>
      <c r="O21" s="98"/>
      <c r="P21" s="97"/>
      <c r="Q21" s="98"/>
      <c r="R21" s="97"/>
      <c r="S21" s="98"/>
    </row>
    <row r="22" spans="1:20" s="16" customFormat="1" ht="15" customHeight="1" x14ac:dyDescent="0.25">
      <c r="A22" s="83">
        <v>167</v>
      </c>
      <c r="B22" s="36" t="s">
        <v>22</v>
      </c>
      <c r="C22" s="133">
        <v>222.45599999999999</v>
      </c>
      <c r="D22" s="101">
        <f t="shared" si="0"/>
        <v>1701.7883999999999</v>
      </c>
      <c r="E22" s="51">
        <f t="shared" si="1"/>
        <v>1702</v>
      </c>
      <c r="F22" s="68">
        <f t="shared" si="2"/>
        <v>2127.5</v>
      </c>
      <c r="G22" s="31"/>
      <c r="H22" s="174"/>
      <c r="I22" s="174"/>
      <c r="J22" s="175"/>
      <c r="K22" s="175"/>
      <c r="L22" s="175"/>
      <c r="M22" s="175"/>
      <c r="N22" s="174"/>
      <c r="O22" s="174"/>
      <c r="P22" s="175"/>
      <c r="Q22" s="175"/>
      <c r="R22" s="175"/>
      <c r="S22" s="175"/>
    </row>
    <row r="23" spans="1:20" s="16" customFormat="1" ht="15" customHeight="1" x14ac:dyDescent="0.25">
      <c r="A23" s="82">
        <v>168</v>
      </c>
      <c r="B23" s="39" t="s">
        <v>40</v>
      </c>
      <c r="C23" s="132">
        <v>145.08000000000001</v>
      </c>
      <c r="D23" s="101">
        <f t="shared" si="0"/>
        <v>1109.8620000000001</v>
      </c>
      <c r="E23" s="51">
        <f t="shared" si="1"/>
        <v>1110</v>
      </c>
      <c r="F23" s="68">
        <f t="shared" si="2"/>
        <v>1387.5</v>
      </c>
      <c r="G23" s="31"/>
      <c r="H23" s="174"/>
      <c r="I23" s="174"/>
      <c r="J23" s="175"/>
      <c r="K23" s="175"/>
      <c r="L23" s="175"/>
      <c r="M23" s="175"/>
      <c r="N23" s="174"/>
      <c r="O23" s="174"/>
      <c r="P23" s="175"/>
      <c r="Q23" s="175"/>
      <c r="R23" s="175"/>
      <c r="S23" s="175"/>
    </row>
    <row r="24" spans="1:20" s="16" customFormat="1" ht="15" customHeight="1" x14ac:dyDescent="0.25">
      <c r="A24" s="73">
        <v>169</v>
      </c>
      <c r="B24" s="35" t="s">
        <v>19</v>
      </c>
      <c r="C24" s="105">
        <v>319.17599999999999</v>
      </c>
      <c r="D24" s="105">
        <f t="shared" si="0"/>
        <v>2441.6963999999998</v>
      </c>
      <c r="E24" s="52">
        <f t="shared" si="1"/>
        <v>2442</v>
      </c>
      <c r="F24" s="74">
        <f t="shared" si="2"/>
        <v>3052.5</v>
      </c>
      <c r="G24" s="31"/>
      <c r="H24" s="174"/>
      <c r="I24" s="174"/>
      <c r="J24" s="175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20" s="16" customFormat="1" ht="15" customHeight="1" x14ac:dyDescent="0.25">
      <c r="A25" s="71"/>
      <c r="B25" s="119" t="s">
        <v>141</v>
      </c>
      <c r="C25" s="106">
        <v>174.096</v>
      </c>
      <c r="D25" s="116">
        <f t="shared" si="0"/>
        <v>1331.8344000000002</v>
      </c>
      <c r="E25" s="53">
        <f t="shared" si="1"/>
        <v>1332</v>
      </c>
      <c r="F25" s="72">
        <f t="shared" si="2"/>
        <v>1665</v>
      </c>
      <c r="G25" s="32"/>
      <c r="H25" s="174"/>
      <c r="I25" s="176"/>
      <c r="J25" s="174"/>
      <c r="K25" s="174"/>
      <c r="L25" s="174"/>
      <c r="M25" s="174"/>
      <c r="N25" s="174"/>
      <c r="O25" s="176"/>
      <c r="P25" s="174"/>
      <c r="Q25" s="174"/>
      <c r="R25" s="174"/>
      <c r="S25" s="174"/>
    </row>
    <row r="26" spans="1:20" s="16" customFormat="1" ht="15" customHeight="1" x14ac:dyDescent="0.25">
      <c r="A26" s="83">
        <v>171</v>
      </c>
      <c r="B26" s="36" t="s">
        <v>41</v>
      </c>
      <c r="C26" s="101">
        <v>183.768</v>
      </c>
      <c r="D26" s="101">
        <f t="shared" si="0"/>
        <v>1405.8252</v>
      </c>
      <c r="E26" s="51">
        <f t="shared" si="1"/>
        <v>1406</v>
      </c>
      <c r="F26" s="68">
        <f t="shared" si="2"/>
        <v>1757.5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20" s="16" customFormat="1" ht="15" customHeight="1" x14ac:dyDescent="0.25">
      <c r="A27" s="82">
        <v>179</v>
      </c>
      <c r="B27" s="39" t="s">
        <v>128</v>
      </c>
      <c r="C27" s="104">
        <v>338.52</v>
      </c>
      <c r="D27" s="101">
        <f t="shared" si="0"/>
        <v>2589.6779999999999</v>
      </c>
      <c r="E27" s="51">
        <f t="shared" si="1"/>
        <v>2590</v>
      </c>
      <c r="F27" s="68">
        <f t="shared" si="2"/>
        <v>3237.5</v>
      </c>
      <c r="G27" s="31"/>
      <c r="H27" s="57"/>
      <c r="I27" s="57"/>
      <c r="J27" s="57"/>
      <c r="K27" s="58"/>
      <c r="L27" s="57"/>
      <c r="M27" s="58"/>
      <c r="N27" s="57"/>
      <c r="O27" s="58"/>
      <c r="P27" s="57"/>
      <c r="Q27" s="58"/>
      <c r="R27" s="57"/>
      <c r="S27" s="58"/>
    </row>
    <row r="28" spans="1:20" s="16" customFormat="1" ht="15" customHeight="1" x14ac:dyDescent="0.25">
      <c r="A28" s="67">
        <v>235</v>
      </c>
      <c r="B28" s="37" t="s">
        <v>15</v>
      </c>
      <c r="C28" s="102">
        <v>96.720000000000013</v>
      </c>
      <c r="D28" s="101">
        <f t="shared" si="0"/>
        <v>739.90800000000013</v>
      </c>
      <c r="E28" s="51">
        <f t="shared" si="1"/>
        <v>740</v>
      </c>
      <c r="F28" s="68">
        <f t="shared" si="2"/>
        <v>925</v>
      </c>
      <c r="G28" s="31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</row>
    <row r="29" spans="1:20" s="16" customFormat="1" ht="15" customHeight="1" x14ac:dyDescent="0.25">
      <c r="A29" s="67">
        <v>236</v>
      </c>
      <c r="B29" s="36" t="s">
        <v>42</v>
      </c>
      <c r="C29" s="101">
        <v>531.96</v>
      </c>
      <c r="D29" s="101">
        <f t="shared" si="0"/>
        <v>4069.4940000000006</v>
      </c>
      <c r="E29" s="51">
        <f t="shared" si="1"/>
        <v>4070</v>
      </c>
      <c r="F29" s="68">
        <f t="shared" si="2"/>
        <v>5087.5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20" s="16" customFormat="1" ht="15" customHeight="1" x14ac:dyDescent="0.25">
      <c r="A30" s="67">
        <v>273</v>
      </c>
      <c r="B30" s="37" t="s">
        <v>43</v>
      </c>
      <c r="C30" s="102">
        <v>1112.28</v>
      </c>
      <c r="D30" s="101">
        <f t="shared" si="0"/>
        <v>8508.9420000000009</v>
      </c>
      <c r="E30" s="51">
        <f t="shared" si="1"/>
        <v>8509</v>
      </c>
      <c r="F30" s="68">
        <f t="shared" si="2"/>
        <v>10636.25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67">
        <v>276</v>
      </c>
      <c r="B31" s="37" t="s">
        <v>44</v>
      </c>
      <c r="C31" s="102">
        <v>19.343999999999998</v>
      </c>
      <c r="D31" s="101">
        <f t="shared" si="0"/>
        <v>147.98159999999999</v>
      </c>
      <c r="E31" s="51">
        <f t="shared" si="1"/>
        <v>148</v>
      </c>
      <c r="F31" s="68">
        <f t="shared" si="2"/>
        <v>185</v>
      </c>
      <c r="G31" s="31"/>
      <c r="H31" s="174"/>
      <c r="I31" s="174"/>
      <c r="J31" s="174"/>
      <c r="K31" s="176"/>
      <c r="L31" s="174"/>
      <c r="M31" s="176"/>
      <c r="N31" s="174"/>
      <c r="O31" s="176"/>
      <c r="P31" s="174"/>
      <c r="Q31" s="176"/>
      <c r="R31" s="174"/>
      <c r="S31" s="176"/>
    </row>
    <row r="32" spans="1:20" s="16" customFormat="1" ht="15" customHeight="1" x14ac:dyDescent="0.25">
      <c r="A32" s="83">
        <v>289</v>
      </c>
      <c r="B32" s="36" t="s">
        <v>45</v>
      </c>
      <c r="C32" s="101">
        <v>19.343999999999998</v>
      </c>
      <c r="D32" s="101">
        <f t="shared" si="0"/>
        <v>147.98159999999999</v>
      </c>
      <c r="E32" s="51">
        <f t="shared" si="1"/>
        <v>148</v>
      </c>
      <c r="F32" s="68">
        <f t="shared" si="2"/>
        <v>185</v>
      </c>
      <c r="G32" s="31"/>
      <c r="H32" s="174"/>
      <c r="I32" s="174"/>
      <c r="J32" s="174"/>
      <c r="K32" s="176"/>
      <c r="L32" s="174"/>
      <c r="M32" s="176"/>
      <c r="N32" s="174"/>
      <c r="O32" s="176"/>
      <c r="P32" s="174"/>
      <c r="Q32" s="176"/>
      <c r="R32" s="174"/>
      <c r="S32" s="176"/>
    </row>
    <row r="33" spans="1:19" s="16" customFormat="1" ht="15" customHeight="1" x14ac:dyDescent="0.25">
      <c r="A33" s="83">
        <v>298</v>
      </c>
      <c r="B33" s="36" t="s">
        <v>46</v>
      </c>
      <c r="C33" s="101">
        <v>48.360000000000007</v>
      </c>
      <c r="D33" s="101">
        <f t="shared" si="0"/>
        <v>369.95400000000006</v>
      </c>
      <c r="E33" s="51">
        <f t="shared" si="1"/>
        <v>370</v>
      </c>
      <c r="F33" s="68">
        <f t="shared" si="2"/>
        <v>462.5</v>
      </c>
      <c r="G33" s="31"/>
      <c r="H33" s="174"/>
      <c r="I33" s="174"/>
      <c r="J33" s="174"/>
      <c r="K33" s="176"/>
      <c r="L33" s="174"/>
      <c r="M33" s="176"/>
      <c r="N33" s="174"/>
      <c r="O33" s="174"/>
      <c r="P33" s="174"/>
      <c r="Q33" s="174"/>
      <c r="R33" s="174"/>
      <c r="S33" s="174"/>
    </row>
    <row r="34" spans="1:19" s="16" customFormat="1" ht="15" customHeight="1" x14ac:dyDescent="0.25">
      <c r="A34" s="83">
        <v>308</v>
      </c>
      <c r="B34" s="36" t="s">
        <v>47</v>
      </c>
      <c r="C34" s="101">
        <v>0</v>
      </c>
      <c r="D34" s="101">
        <f t="shared" si="0"/>
        <v>0</v>
      </c>
      <c r="E34" s="51">
        <f t="shared" si="1"/>
        <v>0</v>
      </c>
      <c r="F34" s="68">
        <f t="shared" si="2"/>
        <v>0</v>
      </c>
      <c r="G34" s="31"/>
      <c r="H34" s="174"/>
      <c r="I34" s="174"/>
      <c r="J34" s="174"/>
      <c r="K34" s="176"/>
      <c r="L34" s="174"/>
      <c r="M34" s="176"/>
      <c r="N34" s="174"/>
      <c r="O34" s="174"/>
      <c r="P34" s="174"/>
      <c r="Q34" s="174"/>
      <c r="R34" s="174"/>
      <c r="S34" s="174"/>
    </row>
    <row r="35" spans="1:19" s="16" customFormat="1" ht="15" customHeight="1" x14ac:dyDescent="0.25">
      <c r="A35" s="67">
        <v>312</v>
      </c>
      <c r="B35" s="37" t="s">
        <v>48</v>
      </c>
      <c r="C35" s="102">
        <v>38.687999999999995</v>
      </c>
      <c r="D35" s="101">
        <f t="shared" si="0"/>
        <v>295.96319999999997</v>
      </c>
      <c r="E35" s="51">
        <f t="shared" si="1"/>
        <v>296</v>
      </c>
      <c r="F35" s="68">
        <f t="shared" si="2"/>
        <v>370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ht="15" customHeight="1" x14ac:dyDescent="0.25">
      <c r="A36" s="67">
        <v>322</v>
      </c>
      <c r="B36" s="37" t="s">
        <v>129</v>
      </c>
      <c r="C36" s="102">
        <v>222.45599999999999</v>
      </c>
      <c r="D36" s="101">
        <f t="shared" si="0"/>
        <v>1701.7883999999999</v>
      </c>
      <c r="E36" s="51">
        <f t="shared" si="1"/>
        <v>1702</v>
      </c>
      <c r="F36" s="68">
        <f t="shared" si="2"/>
        <v>2127.5</v>
      </c>
      <c r="G36" s="31"/>
      <c r="H36" s="57"/>
      <c r="I36" s="57"/>
      <c r="J36" s="57"/>
      <c r="K36" s="58"/>
      <c r="L36" s="57"/>
      <c r="M36" s="58"/>
      <c r="N36" s="57"/>
      <c r="O36" s="58"/>
      <c r="P36" s="57"/>
      <c r="Q36" s="58"/>
      <c r="R36" s="57"/>
      <c r="S36" s="58"/>
    </row>
    <row r="37" spans="1:19" s="16" customFormat="1" ht="15" customHeight="1" x14ac:dyDescent="0.25">
      <c r="A37" s="67">
        <v>329</v>
      </c>
      <c r="B37" s="36" t="s">
        <v>49</v>
      </c>
      <c r="C37" s="101">
        <v>125.736</v>
      </c>
      <c r="D37" s="101">
        <f t="shared" si="0"/>
        <v>961.88040000000012</v>
      </c>
      <c r="E37" s="51">
        <f t="shared" si="1"/>
        <v>962</v>
      </c>
      <c r="F37" s="68">
        <f t="shared" si="2"/>
        <v>1202.5</v>
      </c>
      <c r="G37" s="32"/>
      <c r="H37" s="174"/>
      <c r="I37" s="174"/>
      <c r="J37" s="174"/>
      <c r="K37" s="176"/>
      <c r="L37" s="175"/>
      <c r="M37" s="175"/>
      <c r="N37" s="174"/>
      <c r="O37" s="176"/>
      <c r="P37" s="174"/>
      <c r="Q37" s="176"/>
      <c r="R37" s="175"/>
      <c r="S37" s="176"/>
    </row>
    <row r="38" spans="1:19" s="16" customFormat="1" ht="15" customHeight="1" x14ac:dyDescent="0.25">
      <c r="A38" s="83">
        <v>346</v>
      </c>
      <c r="B38" s="36" t="s">
        <v>50</v>
      </c>
      <c r="C38" s="101">
        <v>96.720000000000013</v>
      </c>
      <c r="D38" s="101">
        <f t="shared" si="0"/>
        <v>739.90800000000013</v>
      </c>
      <c r="E38" s="51">
        <f t="shared" si="1"/>
        <v>740</v>
      </c>
      <c r="F38" s="68">
        <f t="shared" si="2"/>
        <v>925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ht="15" customHeight="1" x14ac:dyDescent="0.25">
      <c r="A39" s="67">
        <v>370</v>
      </c>
      <c r="B39" s="37" t="s">
        <v>25</v>
      </c>
      <c r="C39" s="102">
        <v>96.720000000000013</v>
      </c>
      <c r="D39" s="101">
        <f t="shared" si="0"/>
        <v>739.90800000000013</v>
      </c>
      <c r="E39" s="51">
        <f t="shared" si="1"/>
        <v>740</v>
      </c>
      <c r="F39" s="68">
        <f t="shared" si="2"/>
        <v>925</v>
      </c>
      <c r="G39" s="31"/>
      <c r="H39" s="174"/>
      <c r="I39" s="174"/>
      <c r="J39" s="175"/>
      <c r="K39" s="175"/>
      <c r="L39" s="175"/>
      <c r="M39" s="175"/>
      <c r="N39" s="174"/>
      <c r="O39" s="176"/>
      <c r="P39" s="175"/>
      <c r="Q39" s="175"/>
      <c r="R39" s="175"/>
      <c r="S39" s="175"/>
    </row>
    <row r="40" spans="1:19" s="16" customFormat="1" ht="15" customHeight="1" x14ac:dyDescent="0.25">
      <c r="A40" s="83">
        <v>386</v>
      </c>
      <c r="B40" s="36" t="s">
        <v>51</v>
      </c>
      <c r="C40" s="101">
        <v>241.79999999999998</v>
      </c>
      <c r="D40" s="101">
        <f t="shared" si="0"/>
        <v>1849.77</v>
      </c>
      <c r="E40" s="51">
        <f t="shared" si="1"/>
        <v>1850</v>
      </c>
      <c r="F40" s="68">
        <f t="shared" si="2"/>
        <v>2312.5</v>
      </c>
      <c r="G40" s="31"/>
      <c r="H40" s="174"/>
      <c r="I40" s="174"/>
      <c r="J40" s="174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ht="15" customHeight="1" x14ac:dyDescent="0.25">
      <c r="A41" s="67">
        <v>390</v>
      </c>
      <c r="B41" s="36" t="s">
        <v>52</v>
      </c>
      <c r="C41" s="101">
        <v>145.08000000000001</v>
      </c>
      <c r="D41" s="101">
        <f t="shared" si="0"/>
        <v>1109.8620000000001</v>
      </c>
      <c r="E41" s="51">
        <f t="shared" si="1"/>
        <v>1110</v>
      </c>
      <c r="F41" s="68">
        <f t="shared" si="2"/>
        <v>1387.5</v>
      </c>
      <c r="G41" s="31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ht="15" customHeight="1" x14ac:dyDescent="0.25">
      <c r="A42" s="69">
        <v>424</v>
      </c>
      <c r="B42" s="39" t="s">
        <v>53</v>
      </c>
      <c r="C42" s="104">
        <v>38.687999999999995</v>
      </c>
      <c r="D42" s="101">
        <f t="shared" si="0"/>
        <v>295.96319999999997</v>
      </c>
      <c r="E42" s="51">
        <f t="shared" si="1"/>
        <v>296</v>
      </c>
      <c r="F42" s="68">
        <f t="shared" si="2"/>
        <v>370</v>
      </c>
      <c r="G42" s="31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ht="15" customHeight="1" x14ac:dyDescent="0.25">
      <c r="A43" s="67">
        <v>437</v>
      </c>
      <c r="B43" s="36" t="s">
        <v>54</v>
      </c>
      <c r="C43" s="101">
        <v>241.79999999999998</v>
      </c>
      <c r="D43" s="101">
        <f t="shared" si="0"/>
        <v>1849.77</v>
      </c>
      <c r="E43" s="51">
        <f t="shared" si="1"/>
        <v>1850</v>
      </c>
      <c r="F43" s="68">
        <f t="shared" si="2"/>
        <v>2312.5</v>
      </c>
      <c r="G43" s="31"/>
      <c r="H43" s="174"/>
      <c r="I43" s="174"/>
      <c r="J43" s="175"/>
      <c r="K43" s="176"/>
      <c r="L43" s="174"/>
      <c r="M43" s="176"/>
      <c r="N43" s="174"/>
      <c r="O43" s="176"/>
      <c r="P43" s="174"/>
      <c r="Q43" s="176"/>
      <c r="R43" s="174"/>
      <c r="S43" s="176"/>
    </row>
    <row r="44" spans="1:19" s="16" customFormat="1" ht="15" customHeight="1" x14ac:dyDescent="0.25">
      <c r="A44" s="82">
        <v>439</v>
      </c>
      <c r="B44" s="39" t="s">
        <v>16</v>
      </c>
      <c r="C44" s="104">
        <v>96.720000000000013</v>
      </c>
      <c r="D44" s="101">
        <f t="shared" si="0"/>
        <v>739.90800000000013</v>
      </c>
      <c r="E44" s="51">
        <f t="shared" si="1"/>
        <v>740</v>
      </c>
      <c r="F44" s="68">
        <f t="shared" si="2"/>
        <v>925</v>
      </c>
      <c r="G44" s="31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</row>
    <row r="45" spans="1:19" s="16" customFormat="1" ht="15" customHeight="1" x14ac:dyDescent="0.25">
      <c r="A45" s="73">
        <v>454</v>
      </c>
      <c r="B45" s="35" t="s">
        <v>55</v>
      </c>
      <c r="C45" s="105">
        <v>212.78399999999999</v>
      </c>
      <c r="D45" s="105">
        <f t="shared" si="0"/>
        <v>1627.7976000000001</v>
      </c>
      <c r="E45" s="52">
        <f t="shared" si="1"/>
        <v>1628</v>
      </c>
      <c r="F45" s="74">
        <f t="shared" si="2"/>
        <v>2035</v>
      </c>
      <c r="G45" s="31"/>
      <c r="H45" s="174"/>
      <c r="I45" s="174"/>
      <c r="J45" s="175"/>
      <c r="K45" s="176"/>
      <c r="L45" s="174"/>
      <c r="M45" s="176"/>
      <c r="N45" s="174"/>
      <c r="O45" s="176"/>
      <c r="P45" s="174"/>
      <c r="Q45" s="176"/>
      <c r="R45" s="174"/>
      <c r="S45" s="176"/>
    </row>
    <row r="46" spans="1:19" s="16" customFormat="1" ht="15" customHeight="1" x14ac:dyDescent="0.25">
      <c r="A46" s="71"/>
      <c r="B46" s="119" t="s">
        <v>141</v>
      </c>
      <c r="C46" s="106">
        <v>67.703999999999994</v>
      </c>
      <c r="D46" s="116">
        <f t="shared" si="0"/>
        <v>517.93560000000002</v>
      </c>
      <c r="E46" s="53">
        <f t="shared" si="1"/>
        <v>518</v>
      </c>
      <c r="F46" s="72">
        <f t="shared" si="2"/>
        <v>647.5</v>
      </c>
      <c r="G46" s="32"/>
      <c r="H46" s="174"/>
      <c r="I46" s="176"/>
      <c r="J46" s="174"/>
      <c r="K46" s="174"/>
      <c r="L46" s="174"/>
      <c r="M46" s="174"/>
      <c r="N46" s="174"/>
      <c r="O46" s="176"/>
      <c r="P46" s="174"/>
      <c r="Q46" s="176"/>
      <c r="R46" s="174"/>
      <c r="S46" s="176"/>
    </row>
    <row r="47" spans="1:19" s="22" customFormat="1" ht="15" customHeight="1" x14ac:dyDescent="0.25">
      <c r="A47" s="84">
        <v>499</v>
      </c>
      <c r="B47" s="38" t="s">
        <v>56</v>
      </c>
      <c r="C47" s="103">
        <v>319.17599999999999</v>
      </c>
      <c r="D47" s="101">
        <f t="shared" si="0"/>
        <v>2441.6963999999998</v>
      </c>
      <c r="E47" s="51">
        <f t="shared" si="1"/>
        <v>2442</v>
      </c>
      <c r="F47" s="68">
        <f t="shared" si="2"/>
        <v>3052.5</v>
      </c>
      <c r="G47" s="33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 s="16" customFormat="1" ht="15" customHeight="1" x14ac:dyDescent="0.25">
      <c r="A48" s="83">
        <v>529</v>
      </c>
      <c r="B48" s="36" t="s">
        <v>57</v>
      </c>
      <c r="C48" s="101">
        <v>309.50399999999996</v>
      </c>
      <c r="D48" s="101">
        <f t="shared" si="0"/>
        <v>2367.7055999999998</v>
      </c>
      <c r="E48" s="51">
        <f t="shared" si="1"/>
        <v>2368</v>
      </c>
      <c r="F48" s="68">
        <f t="shared" si="2"/>
        <v>2960</v>
      </c>
      <c r="G48" s="31"/>
      <c r="H48" s="174"/>
      <c r="I48" s="174"/>
      <c r="J48" s="175"/>
      <c r="K48" s="175"/>
      <c r="L48" s="175"/>
      <c r="M48" s="175"/>
      <c r="N48" s="174"/>
      <c r="O48" s="174"/>
      <c r="P48" s="175"/>
      <c r="Q48" s="175"/>
      <c r="R48" s="175"/>
      <c r="S48" s="175"/>
    </row>
    <row r="49" spans="1:19" s="16" customFormat="1" ht="15" customHeight="1" x14ac:dyDescent="0.25">
      <c r="A49" s="83">
        <v>533</v>
      </c>
      <c r="B49" s="36" t="s">
        <v>58</v>
      </c>
      <c r="C49" s="101">
        <v>967.19999999999993</v>
      </c>
      <c r="D49" s="101">
        <f t="shared" si="0"/>
        <v>7399.08</v>
      </c>
      <c r="E49" s="51">
        <f t="shared" si="1"/>
        <v>7400</v>
      </c>
      <c r="F49" s="68">
        <f t="shared" si="2"/>
        <v>9250</v>
      </c>
      <c r="G49" s="31"/>
      <c r="H49" s="174"/>
      <c r="I49" s="174"/>
      <c r="J49" s="174"/>
      <c r="K49" s="176"/>
      <c r="L49" s="174"/>
      <c r="M49" s="176"/>
      <c r="N49" s="174"/>
      <c r="O49" s="174"/>
      <c r="P49" s="174"/>
      <c r="Q49" s="174"/>
      <c r="R49" s="174"/>
      <c r="S49" s="174"/>
    </row>
    <row r="50" spans="1:19" s="16" customFormat="1" ht="15" customHeight="1" x14ac:dyDescent="0.25">
      <c r="A50" s="67">
        <v>583</v>
      </c>
      <c r="B50" s="36" t="s">
        <v>59</v>
      </c>
      <c r="C50" s="101">
        <v>677.04</v>
      </c>
      <c r="D50" s="101">
        <f t="shared" si="0"/>
        <v>5179.3559999999998</v>
      </c>
      <c r="E50" s="51">
        <f t="shared" si="1"/>
        <v>5180</v>
      </c>
      <c r="F50" s="68">
        <f t="shared" si="2"/>
        <v>6475</v>
      </c>
      <c r="G50" s="31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ht="15" customHeight="1" x14ac:dyDescent="0.25">
      <c r="A51" s="67">
        <v>584</v>
      </c>
      <c r="B51" s="36" t="s">
        <v>60</v>
      </c>
      <c r="C51" s="101">
        <v>319.17599999999999</v>
      </c>
      <c r="D51" s="101">
        <f t="shared" si="0"/>
        <v>2441.6963999999998</v>
      </c>
      <c r="E51" s="51">
        <f t="shared" si="1"/>
        <v>2442</v>
      </c>
      <c r="F51" s="68">
        <f t="shared" si="2"/>
        <v>3052.5</v>
      </c>
      <c r="G51" s="31"/>
      <c r="H51" s="174"/>
      <c r="I51" s="174"/>
      <c r="J51" s="174"/>
      <c r="K51" s="176"/>
      <c r="L51" s="175"/>
      <c r="M51" s="175"/>
      <c r="N51" s="175"/>
      <c r="O51" s="175"/>
      <c r="P51" s="175"/>
      <c r="Q51" s="175"/>
      <c r="R51" s="175"/>
      <c r="S51" s="175"/>
    </row>
    <row r="52" spans="1:19" s="16" customFormat="1" ht="15" customHeight="1" x14ac:dyDescent="0.25">
      <c r="A52" s="83">
        <v>602</v>
      </c>
      <c r="B52" s="36" t="s">
        <v>61</v>
      </c>
      <c r="C52" s="101">
        <v>48.360000000000007</v>
      </c>
      <c r="D52" s="101">
        <f t="shared" si="0"/>
        <v>369.95400000000006</v>
      </c>
      <c r="E52" s="51">
        <f t="shared" si="1"/>
        <v>370</v>
      </c>
      <c r="F52" s="68">
        <f t="shared" si="2"/>
        <v>462.5</v>
      </c>
      <c r="G52" s="31"/>
      <c r="H52" s="174"/>
      <c r="I52" s="174"/>
      <c r="J52" s="174"/>
      <c r="K52" s="176"/>
      <c r="L52" s="174"/>
      <c r="M52" s="176"/>
      <c r="N52" s="174"/>
      <c r="O52" s="174"/>
      <c r="P52" s="174"/>
      <c r="Q52" s="174"/>
      <c r="R52" s="174"/>
      <c r="S52" s="174"/>
    </row>
    <row r="53" spans="1:19" s="16" customFormat="1" ht="15" customHeight="1" x14ac:dyDescent="0.25">
      <c r="A53" s="83">
        <v>603</v>
      </c>
      <c r="B53" s="36" t="s">
        <v>62</v>
      </c>
      <c r="C53" s="101">
        <v>464.25600000000009</v>
      </c>
      <c r="D53" s="101">
        <f t="shared" si="0"/>
        <v>3551.5584000000008</v>
      </c>
      <c r="E53" s="51">
        <f t="shared" si="1"/>
        <v>3552</v>
      </c>
      <c r="F53" s="68">
        <f t="shared" si="2"/>
        <v>4440</v>
      </c>
      <c r="G53" s="31"/>
      <c r="H53" s="174"/>
      <c r="I53" s="174"/>
      <c r="J53" s="174"/>
      <c r="K53" s="176"/>
      <c r="L53" s="174"/>
      <c r="M53" s="176"/>
      <c r="N53" s="174"/>
      <c r="O53" s="174"/>
      <c r="P53" s="174"/>
      <c r="Q53" s="174"/>
      <c r="R53" s="174"/>
      <c r="S53" s="174"/>
    </row>
    <row r="54" spans="1:19" s="16" customFormat="1" ht="15" customHeight="1" x14ac:dyDescent="0.25">
      <c r="A54" s="83">
        <v>605</v>
      </c>
      <c r="B54" s="36" t="s">
        <v>20</v>
      </c>
      <c r="C54" s="101">
        <v>880.15200000000016</v>
      </c>
      <c r="D54" s="101">
        <f t="shared" si="0"/>
        <v>6733.1628000000019</v>
      </c>
      <c r="E54" s="51">
        <f t="shared" si="1"/>
        <v>6734</v>
      </c>
      <c r="F54" s="68">
        <f t="shared" si="2"/>
        <v>8417.5</v>
      </c>
      <c r="G54" s="31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</row>
    <row r="55" spans="1:19" s="16" customFormat="1" ht="15" customHeight="1" x14ac:dyDescent="0.25">
      <c r="A55" s="83">
        <v>629</v>
      </c>
      <c r="B55" s="36" t="s">
        <v>63</v>
      </c>
      <c r="C55" s="101">
        <v>174.096</v>
      </c>
      <c r="D55" s="101">
        <f t="shared" si="0"/>
        <v>1331.8344000000002</v>
      </c>
      <c r="E55" s="51">
        <f t="shared" si="1"/>
        <v>1332</v>
      </c>
      <c r="F55" s="68">
        <f t="shared" si="2"/>
        <v>1665</v>
      </c>
      <c r="G55" s="31"/>
      <c r="H55" s="174"/>
      <c r="I55" s="174"/>
      <c r="J55" s="175"/>
      <c r="K55" s="175"/>
      <c r="L55" s="175"/>
      <c r="M55" s="175"/>
      <c r="N55" s="175"/>
      <c r="O55" s="175"/>
      <c r="P55" s="175"/>
      <c r="Q55" s="175"/>
      <c r="R55" s="175"/>
      <c r="S55" s="175"/>
    </row>
    <row r="56" spans="1:19" s="16" customFormat="1" ht="15" customHeight="1" x14ac:dyDescent="0.25">
      <c r="A56" s="83">
        <v>641</v>
      </c>
      <c r="B56" s="38" t="s">
        <v>64</v>
      </c>
      <c r="C56" s="103">
        <v>67.703999999999994</v>
      </c>
      <c r="D56" s="101">
        <f t="shared" si="0"/>
        <v>517.93560000000002</v>
      </c>
      <c r="E56" s="51">
        <f t="shared" si="1"/>
        <v>518</v>
      </c>
      <c r="F56" s="68">
        <f t="shared" si="2"/>
        <v>647.5</v>
      </c>
      <c r="G56" s="31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</row>
    <row r="57" spans="1:19" s="16" customFormat="1" ht="15" customHeight="1" x14ac:dyDescent="0.25">
      <c r="A57" s="83">
        <v>684</v>
      </c>
      <c r="B57" s="38" t="s">
        <v>130</v>
      </c>
      <c r="C57" s="103">
        <v>77.375999999999991</v>
      </c>
      <c r="D57" s="101">
        <f t="shared" si="0"/>
        <v>591.92639999999994</v>
      </c>
      <c r="E57" s="51">
        <f t="shared" si="1"/>
        <v>592</v>
      </c>
      <c r="F57" s="68">
        <f t="shared" si="2"/>
        <v>740</v>
      </c>
      <c r="G57" s="3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</row>
    <row r="58" spans="1:19" s="16" customFormat="1" ht="15" customHeight="1" x14ac:dyDescent="0.25">
      <c r="A58" s="82">
        <v>691</v>
      </c>
      <c r="B58" s="39" t="s">
        <v>23</v>
      </c>
      <c r="C58" s="104">
        <v>638.35199999999998</v>
      </c>
      <c r="D58" s="105">
        <f t="shared" si="0"/>
        <v>4883.3927999999996</v>
      </c>
      <c r="E58" s="52">
        <f t="shared" si="1"/>
        <v>4884</v>
      </c>
      <c r="F58" s="74">
        <f t="shared" si="2"/>
        <v>6105</v>
      </c>
      <c r="G58" s="31"/>
      <c r="H58" s="174"/>
      <c r="I58" s="174"/>
      <c r="J58" s="175"/>
      <c r="K58" s="175"/>
      <c r="L58" s="175"/>
      <c r="M58" s="175"/>
      <c r="N58" s="174"/>
      <c r="O58" s="176"/>
      <c r="P58" s="174"/>
      <c r="Q58" s="176"/>
      <c r="R58" s="174"/>
      <c r="S58" s="176"/>
    </row>
    <row r="59" spans="1:19" s="16" customFormat="1" ht="15" customHeight="1" x14ac:dyDescent="0.25">
      <c r="A59" s="82"/>
      <c r="B59" s="119" t="s">
        <v>141</v>
      </c>
      <c r="C59" s="107">
        <v>328.84799999999996</v>
      </c>
      <c r="D59" s="116">
        <f t="shared" si="0"/>
        <v>2515.6871999999998</v>
      </c>
      <c r="E59" s="53">
        <f t="shared" si="1"/>
        <v>2516</v>
      </c>
      <c r="F59" s="72">
        <f t="shared" si="2"/>
        <v>3145</v>
      </c>
      <c r="G59" s="31"/>
      <c r="H59" s="174"/>
      <c r="I59" s="174"/>
      <c r="J59" s="174"/>
      <c r="K59" s="174"/>
      <c r="L59" s="174"/>
      <c r="M59" s="174"/>
      <c r="N59" s="174"/>
      <c r="O59" s="176"/>
      <c r="P59" s="174"/>
      <c r="Q59" s="174"/>
      <c r="R59" s="174"/>
      <c r="S59" s="174"/>
    </row>
    <row r="60" spans="1:19" s="16" customFormat="1" ht="15" customHeight="1" x14ac:dyDescent="0.25">
      <c r="A60" s="83">
        <v>727</v>
      </c>
      <c r="B60" s="36" t="s">
        <v>17</v>
      </c>
      <c r="C60" s="101">
        <v>48.360000000000007</v>
      </c>
      <c r="D60" s="101">
        <f t="shared" si="0"/>
        <v>369.95400000000006</v>
      </c>
      <c r="E60" s="51">
        <f t="shared" si="1"/>
        <v>370</v>
      </c>
      <c r="F60" s="68">
        <f t="shared" si="2"/>
        <v>462.5</v>
      </c>
      <c r="G60" s="31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</row>
    <row r="61" spans="1:19" s="16" customFormat="1" ht="15" customHeight="1" x14ac:dyDescent="0.25">
      <c r="A61" s="83">
        <v>729</v>
      </c>
      <c r="B61" s="36" t="s">
        <v>131</v>
      </c>
      <c r="C61" s="101">
        <v>319.17599999999999</v>
      </c>
      <c r="D61" s="101">
        <f t="shared" si="0"/>
        <v>2441.6963999999998</v>
      </c>
      <c r="E61" s="51">
        <f t="shared" si="1"/>
        <v>2442</v>
      </c>
      <c r="F61" s="68">
        <f t="shared" si="2"/>
        <v>3052.5</v>
      </c>
      <c r="G61" s="31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</row>
    <row r="62" spans="1:19" s="16" customFormat="1" ht="15" customHeight="1" x14ac:dyDescent="0.25">
      <c r="A62" s="83">
        <v>752</v>
      </c>
      <c r="B62" s="36" t="s">
        <v>65</v>
      </c>
      <c r="C62" s="101">
        <v>193.44000000000003</v>
      </c>
      <c r="D62" s="101">
        <f t="shared" si="0"/>
        <v>1479.8160000000003</v>
      </c>
      <c r="E62" s="51">
        <f t="shared" si="1"/>
        <v>1480</v>
      </c>
      <c r="F62" s="68">
        <f t="shared" si="2"/>
        <v>1850</v>
      </c>
      <c r="G62" s="32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16" customFormat="1" ht="15" customHeight="1" x14ac:dyDescent="0.25">
      <c r="A63" s="83">
        <v>769</v>
      </c>
      <c r="B63" s="36" t="s">
        <v>66</v>
      </c>
      <c r="C63" s="101">
        <v>725.4</v>
      </c>
      <c r="D63" s="101">
        <f t="shared" si="0"/>
        <v>5549.31</v>
      </c>
      <c r="E63" s="51">
        <f t="shared" si="1"/>
        <v>5550</v>
      </c>
      <c r="F63" s="68">
        <f t="shared" si="2"/>
        <v>6937.5</v>
      </c>
      <c r="G63" s="32"/>
      <c r="H63" s="174"/>
      <c r="I63" s="174"/>
      <c r="J63" s="174"/>
      <c r="K63" s="176"/>
      <c r="L63" s="174"/>
      <c r="M63" s="176"/>
      <c r="N63" s="174"/>
      <c r="O63" s="176"/>
      <c r="P63" s="174"/>
      <c r="Q63" s="176"/>
      <c r="R63" s="174"/>
      <c r="S63" s="176"/>
    </row>
    <row r="64" spans="1:19" s="16" customFormat="1" ht="15" customHeight="1" x14ac:dyDescent="0.25">
      <c r="A64" s="67">
        <v>790</v>
      </c>
      <c r="B64" s="36" t="s">
        <v>67</v>
      </c>
      <c r="C64" s="101">
        <v>386.88000000000005</v>
      </c>
      <c r="D64" s="101">
        <f t="shared" si="0"/>
        <v>2959.6320000000005</v>
      </c>
      <c r="E64" s="51">
        <f t="shared" si="1"/>
        <v>2960</v>
      </c>
      <c r="F64" s="68">
        <f t="shared" si="2"/>
        <v>3700</v>
      </c>
      <c r="G64" s="32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16" customFormat="1" ht="15" customHeight="1" x14ac:dyDescent="0.25">
      <c r="A65" s="67">
        <v>815</v>
      </c>
      <c r="B65" s="36" t="s">
        <v>68</v>
      </c>
      <c r="C65" s="101">
        <v>38.687999999999995</v>
      </c>
      <c r="D65" s="101">
        <f t="shared" si="0"/>
        <v>295.96319999999997</v>
      </c>
      <c r="E65" s="51">
        <f t="shared" si="1"/>
        <v>296</v>
      </c>
      <c r="F65" s="68">
        <f t="shared" si="2"/>
        <v>370</v>
      </c>
      <c r="G65" s="32"/>
      <c r="H65" s="174"/>
      <c r="I65" s="174"/>
      <c r="J65" s="174"/>
      <c r="K65" s="176"/>
      <c r="L65" s="174"/>
      <c r="M65" s="176"/>
      <c r="N65" s="174"/>
      <c r="O65" s="176"/>
      <c r="P65" s="174"/>
      <c r="Q65" s="176"/>
      <c r="R65" s="174"/>
      <c r="S65" s="176"/>
    </row>
    <row r="66" spans="1:19" s="16" customFormat="1" ht="15" customHeight="1" x14ac:dyDescent="0.25">
      <c r="A66" s="83">
        <v>818</v>
      </c>
      <c r="B66" s="36" t="s">
        <v>69</v>
      </c>
      <c r="C66" s="101">
        <v>1644.24</v>
      </c>
      <c r="D66" s="101">
        <f t="shared" si="0"/>
        <v>12578.436000000002</v>
      </c>
      <c r="E66" s="51">
        <f t="shared" si="1"/>
        <v>12579</v>
      </c>
      <c r="F66" s="68">
        <f t="shared" si="2"/>
        <v>15723.75</v>
      </c>
      <c r="G66" s="32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16" customFormat="1" ht="15" customHeight="1" x14ac:dyDescent="0.25">
      <c r="A67" s="67">
        <v>820</v>
      </c>
      <c r="B67" s="36" t="s">
        <v>70</v>
      </c>
      <c r="C67" s="101">
        <v>48.360000000000007</v>
      </c>
      <c r="D67" s="101">
        <f t="shared" si="0"/>
        <v>369.95400000000006</v>
      </c>
      <c r="E67" s="51">
        <f t="shared" si="1"/>
        <v>370</v>
      </c>
      <c r="F67" s="68">
        <f t="shared" si="2"/>
        <v>462.5</v>
      </c>
      <c r="G67" s="32"/>
      <c r="H67" s="174"/>
      <c r="I67" s="174"/>
      <c r="J67" s="174"/>
      <c r="K67" s="176"/>
      <c r="L67" s="174"/>
      <c r="M67" s="176"/>
      <c r="N67" s="174"/>
      <c r="O67" s="176"/>
      <c r="P67" s="174"/>
      <c r="Q67" s="176"/>
      <c r="R67" s="174"/>
      <c r="S67" s="176"/>
    </row>
    <row r="68" spans="1:19" s="16" customFormat="1" ht="15" customHeight="1" x14ac:dyDescent="0.25">
      <c r="A68" s="69">
        <v>835</v>
      </c>
      <c r="B68" s="39" t="s">
        <v>71</v>
      </c>
      <c r="C68" s="104">
        <v>415.89600000000007</v>
      </c>
      <c r="D68" s="105">
        <f t="shared" si="0"/>
        <v>3181.6044000000006</v>
      </c>
      <c r="E68" s="52">
        <f t="shared" si="1"/>
        <v>3182</v>
      </c>
      <c r="F68" s="74">
        <f t="shared" si="2"/>
        <v>3977.5</v>
      </c>
      <c r="G68" s="31"/>
      <c r="H68" s="174"/>
      <c r="I68" s="174"/>
      <c r="J68" s="175"/>
      <c r="K68" s="175"/>
      <c r="L68" s="175"/>
      <c r="M68" s="176"/>
      <c r="N68" s="174"/>
      <c r="O68" s="176"/>
      <c r="P68" s="174"/>
      <c r="Q68" s="176"/>
      <c r="R68" s="174"/>
      <c r="S68" s="176"/>
    </row>
    <row r="69" spans="1:19" s="16" customFormat="1" ht="15" customHeight="1" x14ac:dyDescent="0.25">
      <c r="A69" s="71"/>
      <c r="B69" s="40" t="s">
        <v>121</v>
      </c>
      <c r="C69" s="106">
        <v>174.096</v>
      </c>
      <c r="D69" s="116">
        <f t="shared" ref="D69:D134" si="3">C69*7.65</f>
        <v>1331.8344000000002</v>
      </c>
      <c r="E69" s="53">
        <f t="shared" ref="E69:E134" si="4">ROUNDUP(D69,0)</f>
        <v>1332</v>
      </c>
      <c r="F69" s="72">
        <f t="shared" ref="F69:F134" si="5">+E69*1.25</f>
        <v>1665</v>
      </c>
      <c r="G69" s="21"/>
      <c r="H69" s="174"/>
      <c r="I69" s="176"/>
      <c r="J69" s="174"/>
      <c r="K69" s="174"/>
      <c r="L69" s="174"/>
      <c r="M69" s="174"/>
      <c r="N69" s="174"/>
      <c r="O69" s="176"/>
      <c r="P69" s="174"/>
      <c r="Q69" s="176"/>
      <c r="R69" s="174"/>
      <c r="S69" s="176"/>
    </row>
    <row r="70" spans="1:19" s="16" customFormat="1" ht="15" customHeight="1" x14ac:dyDescent="0.25">
      <c r="A70" s="69">
        <v>849</v>
      </c>
      <c r="B70" s="39" t="s">
        <v>122</v>
      </c>
      <c r="C70" s="104">
        <v>415.89600000000007</v>
      </c>
      <c r="D70" s="105">
        <f t="shared" si="3"/>
        <v>3181.6044000000006</v>
      </c>
      <c r="E70" s="52">
        <f t="shared" si="4"/>
        <v>3182</v>
      </c>
      <c r="F70" s="74">
        <f t="shared" si="5"/>
        <v>3977.5</v>
      </c>
      <c r="G70" s="31"/>
      <c r="H70" s="174"/>
      <c r="I70" s="174"/>
      <c r="J70" s="175"/>
      <c r="K70" s="175"/>
      <c r="L70" s="175"/>
      <c r="M70" s="176"/>
      <c r="N70" s="174"/>
      <c r="O70" s="176"/>
      <c r="P70" s="174"/>
      <c r="Q70" s="176"/>
      <c r="R70" s="174"/>
      <c r="S70" s="176"/>
    </row>
    <row r="71" spans="1:19" s="16" customFormat="1" ht="15" customHeight="1" x14ac:dyDescent="0.25">
      <c r="A71" s="71"/>
      <c r="B71" s="40" t="s">
        <v>121</v>
      </c>
      <c r="C71" s="106">
        <v>174.096</v>
      </c>
      <c r="D71" s="116">
        <f t="shared" si="3"/>
        <v>1331.8344000000002</v>
      </c>
      <c r="E71" s="53">
        <f t="shared" si="4"/>
        <v>1332</v>
      </c>
      <c r="F71" s="72">
        <f t="shared" si="5"/>
        <v>1665</v>
      </c>
      <c r="G71" s="21"/>
      <c r="H71" s="174"/>
      <c r="I71" s="176"/>
      <c r="J71" s="174"/>
      <c r="K71" s="174"/>
      <c r="L71" s="174"/>
      <c r="M71" s="174"/>
      <c r="N71" s="174"/>
      <c r="O71" s="176"/>
      <c r="P71" s="174"/>
      <c r="Q71" s="176"/>
      <c r="R71" s="174"/>
      <c r="S71" s="176"/>
    </row>
    <row r="72" spans="1:19" s="16" customFormat="1" ht="15" customHeight="1" x14ac:dyDescent="0.25">
      <c r="A72" s="67">
        <v>850</v>
      </c>
      <c r="B72" s="36" t="s">
        <v>72</v>
      </c>
      <c r="C72" s="101">
        <v>241.79999999999998</v>
      </c>
      <c r="D72" s="101">
        <f t="shared" si="3"/>
        <v>1849.77</v>
      </c>
      <c r="E72" s="51">
        <f t="shared" si="4"/>
        <v>1850</v>
      </c>
      <c r="F72" s="68">
        <f t="shared" si="5"/>
        <v>2312.5</v>
      </c>
      <c r="G72" s="32"/>
      <c r="H72" s="174"/>
      <c r="I72" s="174"/>
      <c r="J72" s="175"/>
      <c r="K72" s="175"/>
      <c r="L72" s="175"/>
      <c r="M72" s="175"/>
      <c r="N72" s="174"/>
      <c r="O72" s="176"/>
      <c r="P72" s="174"/>
      <c r="Q72" s="176"/>
      <c r="R72" s="174"/>
      <c r="S72" s="176"/>
    </row>
    <row r="73" spans="1:19" s="16" customFormat="1" ht="15" customHeight="1" x14ac:dyDescent="0.25">
      <c r="A73" s="67">
        <v>852</v>
      </c>
      <c r="B73" s="36" t="s">
        <v>73</v>
      </c>
      <c r="C73" s="101">
        <v>38.687999999999995</v>
      </c>
      <c r="D73" s="101">
        <f t="shared" si="3"/>
        <v>295.96319999999997</v>
      </c>
      <c r="E73" s="51">
        <f t="shared" si="4"/>
        <v>296</v>
      </c>
      <c r="F73" s="68">
        <f t="shared" si="5"/>
        <v>370</v>
      </c>
      <c r="G73" s="32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s="16" customFormat="1" ht="15" customHeight="1" x14ac:dyDescent="0.25">
      <c r="A74" s="67">
        <v>869</v>
      </c>
      <c r="B74" s="36" t="s">
        <v>74</v>
      </c>
      <c r="C74" s="101">
        <v>193.44000000000003</v>
      </c>
      <c r="D74" s="101">
        <f t="shared" si="3"/>
        <v>1479.8160000000003</v>
      </c>
      <c r="E74" s="51">
        <f t="shared" si="4"/>
        <v>1480</v>
      </c>
      <c r="F74" s="68">
        <f t="shared" si="5"/>
        <v>1850</v>
      </c>
      <c r="G74" s="32"/>
      <c r="H74" s="174"/>
      <c r="I74" s="174"/>
      <c r="J74" s="174"/>
      <c r="K74" s="176"/>
      <c r="L74" s="174"/>
      <c r="M74" s="176"/>
      <c r="N74" s="174"/>
      <c r="O74" s="176"/>
      <c r="P74" s="174"/>
      <c r="Q74" s="176"/>
      <c r="R74" s="174"/>
      <c r="S74" s="176"/>
    </row>
    <row r="75" spans="1:19" s="16" customFormat="1" ht="15" customHeight="1" x14ac:dyDescent="0.25">
      <c r="A75" s="69">
        <v>870</v>
      </c>
      <c r="B75" s="39" t="s">
        <v>75</v>
      </c>
      <c r="C75" s="104">
        <v>870.48</v>
      </c>
      <c r="D75" s="105">
        <f t="shared" si="3"/>
        <v>6659.1720000000005</v>
      </c>
      <c r="E75" s="52">
        <f t="shared" si="4"/>
        <v>6660</v>
      </c>
      <c r="F75" s="74">
        <f t="shared" si="5"/>
        <v>8325</v>
      </c>
      <c r="G75" s="31"/>
      <c r="H75" s="174"/>
      <c r="I75" s="174"/>
      <c r="J75" s="175"/>
      <c r="K75" s="175"/>
      <c r="L75" s="175"/>
      <c r="M75" s="175"/>
      <c r="N75" s="174"/>
      <c r="O75" s="176"/>
      <c r="P75" s="174"/>
      <c r="Q75" s="176"/>
      <c r="R75" s="174"/>
      <c r="S75" s="176"/>
    </row>
    <row r="76" spans="1:19" s="16" customFormat="1" ht="15" customHeight="1" x14ac:dyDescent="0.25">
      <c r="A76" s="71"/>
      <c r="B76" s="40" t="s">
        <v>141</v>
      </c>
      <c r="C76" s="106">
        <v>560.97600000000011</v>
      </c>
      <c r="D76" s="116">
        <f t="shared" si="3"/>
        <v>4291.4664000000012</v>
      </c>
      <c r="E76" s="53">
        <f t="shared" si="4"/>
        <v>4292</v>
      </c>
      <c r="F76" s="72">
        <f t="shared" si="5"/>
        <v>5365</v>
      </c>
      <c r="G76" s="31"/>
      <c r="H76" s="174"/>
      <c r="I76" s="174"/>
      <c r="J76" s="174"/>
      <c r="K76" s="174"/>
      <c r="L76" s="174"/>
      <c r="M76" s="174"/>
      <c r="N76" s="174"/>
      <c r="O76" s="176"/>
      <c r="P76" s="174"/>
      <c r="Q76" s="174"/>
      <c r="R76" s="174"/>
      <c r="S76" s="174"/>
    </row>
    <row r="77" spans="1:19" s="16" customFormat="1" ht="15" customHeight="1" x14ac:dyDescent="0.25">
      <c r="A77" s="67">
        <v>871</v>
      </c>
      <c r="B77" s="36" t="s">
        <v>76</v>
      </c>
      <c r="C77" s="101">
        <v>164.42399999999998</v>
      </c>
      <c r="D77" s="101">
        <f t="shared" si="3"/>
        <v>1257.8435999999999</v>
      </c>
      <c r="E77" s="51">
        <f t="shared" si="4"/>
        <v>1258</v>
      </c>
      <c r="F77" s="68">
        <f t="shared" si="5"/>
        <v>1572.5</v>
      </c>
      <c r="G77" s="32"/>
      <c r="H77" s="174"/>
      <c r="I77" s="174"/>
      <c r="J77" s="174"/>
      <c r="K77" s="176"/>
      <c r="L77" s="174"/>
      <c r="M77" s="176"/>
      <c r="N77" s="174"/>
      <c r="O77" s="176"/>
      <c r="P77" s="174"/>
      <c r="Q77" s="176"/>
      <c r="R77" s="174"/>
      <c r="S77" s="176"/>
    </row>
    <row r="78" spans="1:19" s="16" customFormat="1" ht="15" customHeight="1" x14ac:dyDescent="0.25">
      <c r="A78" s="67">
        <v>873</v>
      </c>
      <c r="B78" s="38" t="s">
        <v>77</v>
      </c>
      <c r="C78" s="103">
        <v>164.42399999999998</v>
      </c>
      <c r="D78" s="101">
        <f t="shared" si="3"/>
        <v>1257.8435999999999</v>
      </c>
      <c r="E78" s="51">
        <f t="shared" si="4"/>
        <v>1258</v>
      </c>
      <c r="F78" s="68">
        <f t="shared" si="5"/>
        <v>1572.5</v>
      </c>
      <c r="G78" s="32"/>
      <c r="H78" s="175"/>
      <c r="I78" s="175"/>
      <c r="J78" s="174"/>
      <c r="K78" s="176"/>
      <c r="L78" s="174"/>
      <c r="M78" s="176"/>
      <c r="N78" s="174"/>
      <c r="O78" s="176"/>
      <c r="P78" s="174"/>
      <c r="Q78" s="176"/>
      <c r="R78" s="174"/>
      <c r="S78" s="176"/>
    </row>
    <row r="79" spans="1:19" s="16" customFormat="1" ht="15" customHeight="1" x14ac:dyDescent="0.25">
      <c r="A79" s="67">
        <v>877</v>
      </c>
      <c r="B79" s="36" t="s">
        <v>78</v>
      </c>
      <c r="C79" s="101">
        <v>67.703999999999994</v>
      </c>
      <c r="D79" s="101">
        <f t="shared" si="3"/>
        <v>517.93560000000002</v>
      </c>
      <c r="E79" s="51">
        <f t="shared" si="4"/>
        <v>518</v>
      </c>
      <c r="F79" s="68">
        <f t="shared" si="5"/>
        <v>647.5</v>
      </c>
      <c r="G79" s="32"/>
      <c r="H79" s="174"/>
      <c r="I79" s="174"/>
      <c r="J79" s="174"/>
      <c r="K79" s="176"/>
      <c r="L79" s="174"/>
      <c r="M79" s="176"/>
      <c r="N79" s="174"/>
      <c r="O79" s="176"/>
      <c r="P79" s="174"/>
      <c r="Q79" s="176"/>
      <c r="R79" s="174"/>
      <c r="S79" s="176"/>
    </row>
    <row r="80" spans="1:19" s="16" customFormat="1" ht="15" customHeight="1" x14ac:dyDescent="0.25">
      <c r="A80" s="67">
        <v>879</v>
      </c>
      <c r="B80" s="38" t="s">
        <v>21</v>
      </c>
      <c r="C80" s="103">
        <v>145.08000000000001</v>
      </c>
      <c r="D80" s="101">
        <f t="shared" si="3"/>
        <v>1109.8620000000001</v>
      </c>
      <c r="E80" s="51">
        <f t="shared" si="4"/>
        <v>1110</v>
      </c>
      <c r="F80" s="68">
        <f t="shared" si="5"/>
        <v>1387.5</v>
      </c>
      <c r="G80" s="32"/>
      <c r="H80" s="174"/>
      <c r="I80" s="174"/>
      <c r="J80" s="174"/>
      <c r="K80" s="176"/>
      <c r="L80" s="174"/>
      <c r="M80" s="176"/>
      <c r="N80" s="174"/>
      <c r="O80" s="176"/>
      <c r="P80" s="174"/>
      <c r="Q80" s="176"/>
      <c r="R80" s="174"/>
      <c r="S80" s="176"/>
    </row>
    <row r="81" spans="1:19" ht="15" customHeight="1" x14ac:dyDescent="0.25">
      <c r="A81" s="65" t="s">
        <v>123</v>
      </c>
      <c r="B81" s="30"/>
      <c r="C81" s="100"/>
      <c r="D81" s="100"/>
      <c r="E81" s="49"/>
      <c r="F81" s="66"/>
      <c r="G81" s="19"/>
      <c r="H81" s="20"/>
      <c r="I81" s="19"/>
      <c r="J81" s="20"/>
      <c r="K81" s="19"/>
      <c r="L81" s="20"/>
      <c r="M81" s="19"/>
      <c r="N81" s="19"/>
      <c r="O81" s="19"/>
      <c r="P81" s="19"/>
      <c r="Q81" s="19"/>
      <c r="R81" s="19"/>
      <c r="S81" s="19"/>
    </row>
    <row r="82" spans="1:19" s="16" customFormat="1" ht="15" customHeight="1" x14ac:dyDescent="0.25">
      <c r="A82" s="67">
        <v>255</v>
      </c>
      <c r="B82" s="36" t="s">
        <v>79</v>
      </c>
      <c r="C82" s="101">
        <v>822.12</v>
      </c>
      <c r="D82" s="101">
        <f t="shared" si="3"/>
        <v>6289.2180000000008</v>
      </c>
      <c r="E82" s="51">
        <f t="shared" si="4"/>
        <v>6290</v>
      </c>
      <c r="F82" s="68">
        <f t="shared" si="5"/>
        <v>7862.5</v>
      </c>
      <c r="G82" s="31"/>
      <c r="H82" s="174"/>
      <c r="I82" s="174"/>
      <c r="J82" s="174"/>
      <c r="K82" s="176"/>
      <c r="L82" s="174"/>
      <c r="M82" s="176"/>
      <c r="N82" s="174"/>
      <c r="O82" s="176"/>
      <c r="P82" s="174"/>
      <c r="Q82" s="176"/>
      <c r="R82" s="174"/>
      <c r="S82" s="176"/>
    </row>
    <row r="83" spans="1:19" s="16" customFormat="1" ht="15" customHeight="1" x14ac:dyDescent="0.25">
      <c r="A83" s="69">
        <v>934</v>
      </c>
      <c r="B83" s="39" t="s">
        <v>80</v>
      </c>
      <c r="C83" s="104">
        <v>1334.7360000000001</v>
      </c>
      <c r="D83" s="105">
        <f t="shared" si="3"/>
        <v>10210.7304</v>
      </c>
      <c r="E83" s="52">
        <f t="shared" si="4"/>
        <v>10211</v>
      </c>
      <c r="F83" s="74">
        <f t="shared" si="5"/>
        <v>12763.75</v>
      </c>
      <c r="G83" s="31"/>
      <c r="H83" s="174"/>
      <c r="I83" s="174"/>
      <c r="J83" s="174"/>
      <c r="K83" s="176"/>
      <c r="L83" s="174"/>
      <c r="M83" s="176"/>
      <c r="N83" s="174"/>
      <c r="O83" s="174"/>
      <c r="P83" s="174"/>
      <c r="Q83" s="174"/>
      <c r="R83" s="174"/>
      <c r="S83" s="174"/>
    </row>
    <row r="84" spans="1:19" s="16" customFormat="1" ht="15" customHeight="1" x14ac:dyDescent="0.25">
      <c r="A84" s="71"/>
      <c r="B84" s="40" t="s">
        <v>141</v>
      </c>
      <c r="C84" s="106">
        <v>773.7600000000001</v>
      </c>
      <c r="D84" s="116">
        <f t="shared" si="3"/>
        <v>5919.264000000001</v>
      </c>
      <c r="E84" s="53">
        <f t="shared" si="4"/>
        <v>5920</v>
      </c>
      <c r="F84" s="72">
        <f t="shared" si="5"/>
        <v>7400</v>
      </c>
      <c r="G84" s="31"/>
      <c r="H84" s="174"/>
      <c r="I84" s="176"/>
      <c r="J84" s="174"/>
      <c r="K84" s="174"/>
      <c r="L84" s="174"/>
      <c r="M84" s="174"/>
      <c r="N84" s="174"/>
      <c r="O84" s="174"/>
      <c r="P84" s="174"/>
      <c r="Q84" s="174"/>
      <c r="R84" s="174"/>
      <c r="S84" s="174"/>
    </row>
    <row r="85" spans="1:19" s="16" customFormat="1" ht="15" customHeight="1" x14ac:dyDescent="0.25">
      <c r="A85" s="69">
        <v>935</v>
      </c>
      <c r="B85" s="39" t="s">
        <v>24</v>
      </c>
      <c r="C85" s="104">
        <v>851.13599999999997</v>
      </c>
      <c r="D85" s="105">
        <f t="shared" si="3"/>
        <v>6511.1904000000004</v>
      </c>
      <c r="E85" s="52">
        <f t="shared" si="4"/>
        <v>6512</v>
      </c>
      <c r="F85" s="74">
        <f t="shared" si="5"/>
        <v>8140</v>
      </c>
      <c r="G85" s="31"/>
      <c r="H85" s="174"/>
      <c r="I85" s="174"/>
      <c r="J85" s="174"/>
      <c r="K85" s="176"/>
      <c r="L85" s="174"/>
      <c r="M85" s="176"/>
      <c r="N85" s="174"/>
      <c r="O85" s="174"/>
      <c r="P85" s="174"/>
      <c r="Q85" s="174"/>
      <c r="R85" s="174"/>
      <c r="S85" s="174"/>
    </row>
    <row r="86" spans="1:19" s="16" customFormat="1" ht="15" customHeight="1" x14ac:dyDescent="0.25">
      <c r="A86" s="71"/>
      <c r="B86" s="40" t="s">
        <v>141</v>
      </c>
      <c r="C86" s="106">
        <v>290.16000000000003</v>
      </c>
      <c r="D86" s="116">
        <f t="shared" si="3"/>
        <v>2219.7240000000002</v>
      </c>
      <c r="E86" s="53">
        <f t="shared" si="4"/>
        <v>2220</v>
      </c>
      <c r="F86" s="72">
        <f t="shared" si="5"/>
        <v>2775</v>
      </c>
      <c r="G86" s="31"/>
      <c r="H86" s="174"/>
      <c r="I86" s="176"/>
      <c r="J86" s="174"/>
      <c r="K86" s="174"/>
      <c r="L86" s="174"/>
      <c r="M86" s="174"/>
      <c r="N86" s="174"/>
      <c r="O86" s="174"/>
      <c r="P86" s="174"/>
      <c r="Q86" s="176"/>
      <c r="R86" s="174"/>
      <c r="S86" s="176"/>
    </row>
    <row r="87" spans="1:19" s="16" customFormat="1" ht="15" customHeight="1" x14ac:dyDescent="0.25">
      <c r="A87" s="67">
        <v>832</v>
      </c>
      <c r="B87" s="36" t="s">
        <v>81</v>
      </c>
      <c r="C87" s="101">
        <v>560.97600000000011</v>
      </c>
      <c r="D87" s="101">
        <f t="shared" si="3"/>
        <v>4291.4664000000012</v>
      </c>
      <c r="E87" s="51">
        <f t="shared" si="4"/>
        <v>4292</v>
      </c>
      <c r="F87" s="68">
        <f t="shared" si="5"/>
        <v>5365</v>
      </c>
      <c r="G87" s="31"/>
      <c r="H87" s="174"/>
      <c r="I87" s="174"/>
      <c r="J87" s="175"/>
      <c r="K87" s="175"/>
      <c r="L87" s="175"/>
      <c r="M87" s="175"/>
      <c r="N87" s="174"/>
      <c r="O87" s="176"/>
      <c r="P87" s="175"/>
      <c r="Q87" s="175"/>
      <c r="R87" s="175"/>
      <c r="S87" s="175"/>
    </row>
    <row r="88" spans="1:19" s="16" customFormat="1" ht="15" customHeight="1" x14ac:dyDescent="0.25">
      <c r="A88" s="67">
        <v>833</v>
      </c>
      <c r="B88" s="36" t="s">
        <v>82</v>
      </c>
      <c r="C88" s="101">
        <v>802.77599999999995</v>
      </c>
      <c r="D88" s="101">
        <f t="shared" si="3"/>
        <v>6141.2363999999998</v>
      </c>
      <c r="E88" s="51">
        <f t="shared" si="4"/>
        <v>6142</v>
      </c>
      <c r="F88" s="68">
        <f t="shared" si="5"/>
        <v>7677.5</v>
      </c>
      <c r="G88" s="31"/>
      <c r="H88" s="174"/>
      <c r="I88" s="174"/>
      <c r="J88" s="174"/>
      <c r="K88" s="176"/>
      <c r="L88" s="174"/>
      <c r="M88" s="176"/>
      <c r="N88" s="174"/>
      <c r="O88" s="176"/>
      <c r="P88" s="174"/>
      <c r="Q88" s="176"/>
      <c r="R88" s="174"/>
      <c r="S88" s="176"/>
    </row>
    <row r="89" spans="1:19" s="16" customFormat="1" ht="15" customHeight="1" x14ac:dyDescent="0.25">
      <c r="A89" s="69">
        <v>860</v>
      </c>
      <c r="B89" s="39" t="s">
        <v>83</v>
      </c>
      <c r="C89" s="104">
        <v>58.032000000000011</v>
      </c>
      <c r="D89" s="101">
        <f t="shared" si="3"/>
        <v>443.9448000000001</v>
      </c>
      <c r="E89" s="51">
        <f t="shared" si="4"/>
        <v>444</v>
      </c>
      <c r="F89" s="68">
        <f t="shared" si="5"/>
        <v>555</v>
      </c>
      <c r="G89" s="31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</row>
    <row r="90" spans="1:19" ht="15" customHeight="1" x14ac:dyDescent="0.25">
      <c r="A90" s="65" t="s">
        <v>84</v>
      </c>
      <c r="B90" s="30"/>
      <c r="C90" s="100"/>
      <c r="D90" s="100"/>
      <c r="E90" s="49"/>
      <c r="F90" s="66"/>
      <c r="G90" s="19"/>
      <c r="H90" s="20"/>
      <c r="I90" s="19"/>
      <c r="J90" s="20"/>
      <c r="K90" s="19"/>
      <c r="L90" s="20"/>
      <c r="M90" s="19"/>
      <c r="N90" s="19"/>
      <c r="O90" s="19"/>
      <c r="P90" s="19"/>
      <c r="Q90" s="19"/>
      <c r="R90" s="19"/>
      <c r="S90" s="19"/>
    </row>
    <row r="91" spans="1:19" s="16" customFormat="1" ht="15" customHeight="1" x14ac:dyDescent="0.25">
      <c r="A91" s="73" t="s">
        <v>132</v>
      </c>
      <c r="B91" s="35" t="s">
        <v>85</v>
      </c>
      <c r="C91" s="105">
        <v>1450.8</v>
      </c>
      <c r="D91" s="105">
        <f t="shared" si="3"/>
        <v>11098.62</v>
      </c>
      <c r="E91" s="52">
        <f t="shared" si="4"/>
        <v>11099</v>
      </c>
      <c r="F91" s="74">
        <f t="shared" si="5"/>
        <v>13873.75</v>
      </c>
      <c r="G91" s="31"/>
      <c r="H91" s="174"/>
      <c r="I91" s="174"/>
      <c r="J91" s="18"/>
      <c r="K91" s="18"/>
      <c r="L91" s="175"/>
      <c r="M91" s="175"/>
      <c r="N91" s="174"/>
      <c r="O91" s="174"/>
      <c r="P91" s="174"/>
      <c r="Q91" s="174"/>
      <c r="R91" s="174"/>
      <c r="S91" s="174"/>
    </row>
    <row r="92" spans="1:19" s="16" customFormat="1" ht="15" customHeight="1" x14ac:dyDescent="0.25">
      <c r="A92" s="71"/>
      <c r="B92" s="43" t="s">
        <v>111</v>
      </c>
      <c r="C92" s="108">
        <v>1092.9359999999999</v>
      </c>
      <c r="D92" s="116">
        <f t="shared" si="3"/>
        <v>8360.9603999999999</v>
      </c>
      <c r="E92" s="53">
        <f t="shared" si="4"/>
        <v>8361</v>
      </c>
      <c r="F92" s="72">
        <f t="shared" si="5"/>
        <v>10451.25</v>
      </c>
      <c r="G92" s="18"/>
      <c r="H92" s="174"/>
      <c r="I92" s="176"/>
      <c r="J92" s="174"/>
      <c r="K92" s="174"/>
      <c r="L92" s="175"/>
      <c r="M92" s="175"/>
      <c r="N92" s="174"/>
      <c r="O92" s="174"/>
      <c r="P92" s="174"/>
      <c r="Q92" s="174"/>
      <c r="R92" s="174"/>
      <c r="S92" s="174"/>
    </row>
    <row r="93" spans="1:19" s="16" customFormat="1" ht="15" customHeight="1" x14ac:dyDescent="0.25">
      <c r="A93" s="73" t="s">
        <v>133</v>
      </c>
      <c r="B93" s="35" t="s">
        <v>86</v>
      </c>
      <c r="C93" s="105">
        <v>1692.6</v>
      </c>
      <c r="D93" s="105">
        <f t="shared" si="3"/>
        <v>12948.39</v>
      </c>
      <c r="E93" s="52">
        <f t="shared" si="4"/>
        <v>12949</v>
      </c>
      <c r="F93" s="74">
        <f t="shared" si="5"/>
        <v>16186.25</v>
      </c>
      <c r="G93" s="31"/>
      <c r="H93" s="174"/>
      <c r="I93" s="174"/>
      <c r="J93" s="18"/>
      <c r="K93" s="18"/>
      <c r="L93" s="175"/>
      <c r="M93" s="175"/>
      <c r="N93" s="174"/>
      <c r="O93" s="174"/>
      <c r="P93" s="174"/>
      <c r="Q93" s="174"/>
      <c r="R93" s="174"/>
      <c r="S93" s="174"/>
    </row>
    <row r="94" spans="1:19" s="16" customFormat="1" ht="15" customHeight="1" x14ac:dyDescent="0.25">
      <c r="A94" s="69"/>
      <c r="B94" s="44" t="s">
        <v>111</v>
      </c>
      <c r="C94" s="109">
        <v>1334.7360000000001</v>
      </c>
      <c r="D94" s="104">
        <f t="shared" si="3"/>
        <v>10210.7304</v>
      </c>
      <c r="E94" s="50">
        <f t="shared" si="4"/>
        <v>10211</v>
      </c>
      <c r="F94" s="70">
        <f t="shared" si="5"/>
        <v>12763.75</v>
      </c>
      <c r="G94" s="18"/>
      <c r="H94" s="174"/>
      <c r="I94" s="176"/>
      <c r="J94" s="174"/>
      <c r="K94" s="174"/>
      <c r="L94" s="18"/>
      <c r="M94" s="18"/>
      <c r="N94" s="174"/>
      <c r="O94" s="174"/>
      <c r="P94" s="174"/>
      <c r="Q94" s="174"/>
      <c r="R94" s="174"/>
      <c r="S94" s="174"/>
    </row>
    <row r="95" spans="1:19" s="16" customFormat="1" ht="15" customHeight="1" x14ac:dyDescent="0.25">
      <c r="A95" s="71"/>
      <c r="B95" s="43"/>
      <c r="C95" s="108"/>
      <c r="D95" s="116"/>
      <c r="E95" s="53"/>
      <c r="F95" s="72"/>
      <c r="G95" s="18"/>
      <c r="H95" s="174"/>
      <c r="I95" s="176"/>
      <c r="J95" s="175"/>
      <c r="K95" s="175"/>
      <c r="L95" s="174"/>
      <c r="M95" s="174"/>
      <c r="N95" s="174"/>
      <c r="O95" s="174"/>
      <c r="P95" s="174"/>
      <c r="Q95" s="174"/>
      <c r="R95" s="174"/>
      <c r="S95" s="174"/>
    </row>
    <row r="96" spans="1:19" s="16" customFormat="1" ht="15" customHeight="1" x14ac:dyDescent="0.25">
      <c r="A96" s="73" t="s">
        <v>134</v>
      </c>
      <c r="B96" s="35" t="s">
        <v>87</v>
      </c>
      <c r="C96" s="105">
        <v>1740.96</v>
      </c>
      <c r="D96" s="105">
        <f t="shared" si="3"/>
        <v>13318.344000000001</v>
      </c>
      <c r="E96" s="52">
        <f t="shared" si="4"/>
        <v>13319</v>
      </c>
      <c r="F96" s="74">
        <f t="shared" si="5"/>
        <v>16648.75</v>
      </c>
      <c r="G96" s="31"/>
      <c r="H96" s="174"/>
      <c r="I96" s="174"/>
      <c r="J96" s="18"/>
      <c r="K96" s="18"/>
      <c r="L96" s="175"/>
      <c r="M96" s="175"/>
      <c r="N96" s="174"/>
      <c r="O96" s="174"/>
      <c r="P96" s="174"/>
      <c r="Q96" s="174"/>
      <c r="R96" s="174"/>
      <c r="S96" s="174"/>
    </row>
    <row r="97" spans="1:19" s="16" customFormat="1" ht="15" customHeight="1" x14ac:dyDescent="0.25">
      <c r="A97" s="69"/>
      <c r="B97" s="44" t="s">
        <v>111</v>
      </c>
      <c r="C97" s="109">
        <v>1383.0959999999998</v>
      </c>
      <c r="D97" s="104">
        <f t="shared" si="3"/>
        <v>10580.684399999998</v>
      </c>
      <c r="E97" s="50">
        <f t="shared" si="4"/>
        <v>10581</v>
      </c>
      <c r="F97" s="70">
        <f t="shared" si="5"/>
        <v>13226.25</v>
      </c>
      <c r="G97" s="18"/>
      <c r="H97" s="174"/>
      <c r="I97" s="176"/>
      <c r="J97" s="174"/>
      <c r="K97" s="174"/>
      <c r="L97" s="18"/>
      <c r="M97" s="18"/>
      <c r="N97" s="174"/>
      <c r="O97" s="174"/>
      <c r="P97" s="174"/>
      <c r="Q97" s="174"/>
      <c r="R97" s="174"/>
      <c r="S97" s="174"/>
    </row>
    <row r="98" spans="1:19" s="16" customFormat="1" ht="15" customHeight="1" x14ac:dyDescent="0.25">
      <c r="A98" s="71"/>
      <c r="B98" s="43" t="s">
        <v>112</v>
      </c>
      <c r="C98" s="108">
        <v>290.16000000000003</v>
      </c>
      <c r="D98" s="116">
        <f t="shared" si="3"/>
        <v>2219.7240000000002</v>
      </c>
      <c r="E98" s="53">
        <f t="shared" si="4"/>
        <v>2220</v>
      </c>
      <c r="F98" s="72">
        <f t="shared" si="5"/>
        <v>2775</v>
      </c>
      <c r="G98" s="18"/>
      <c r="H98" s="174"/>
      <c r="I98" s="176"/>
      <c r="J98" s="175"/>
      <c r="K98" s="175"/>
      <c r="L98" s="174"/>
      <c r="M98" s="174"/>
      <c r="N98" s="174"/>
      <c r="O98" s="174"/>
      <c r="P98" s="174"/>
      <c r="Q98" s="174"/>
      <c r="R98" s="174"/>
      <c r="S98" s="174"/>
    </row>
    <row r="99" spans="1:19" s="16" customFormat="1" ht="15" customHeight="1" x14ac:dyDescent="0.25">
      <c r="A99" s="73" t="s">
        <v>135</v>
      </c>
      <c r="B99" s="35" t="s">
        <v>86</v>
      </c>
      <c r="C99" s="105">
        <v>1982.76</v>
      </c>
      <c r="D99" s="105">
        <f t="shared" si="3"/>
        <v>15168.114000000001</v>
      </c>
      <c r="E99" s="52">
        <f t="shared" si="4"/>
        <v>15169</v>
      </c>
      <c r="F99" s="74">
        <f t="shared" si="5"/>
        <v>18961.25</v>
      </c>
      <c r="G99" s="31"/>
      <c r="H99" s="174"/>
      <c r="I99" s="174"/>
      <c r="J99" s="18"/>
      <c r="K99" s="18"/>
      <c r="L99" s="175"/>
      <c r="M99" s="175"/>
      <c r="N99" s="174"/>
      <c r="O99" s="174"/>
      <c r="P99" s="174"/>
      <c r="Q99" s="174"/>
      <c r="R99" s="174"/>
      <c r="S99" s="174"/>
    </row>
    <row r="100" spans="1:19" s="16" customFormat="1" ht="15" customHeight="1" x14ac:dyDescent="0.25">
      <c r="A100" s="69"/>
      <c r="B100" s="44" t="s">
        <v>111</v>
      </c>
      <c r="C100" s="109">
        <v>1624.8960000000002</v>
      </c>
      <c r="D100" s="104">
        <f t="shared" si="3"/>
        <v>12430.454400000002</v>
      </c>
      <c r="E100" s="50">
        <f t="shared" si="4"/>
        <v>12431</v>
      </c>
      <c r="F100" s="70">
        <f t="shared" si="5"/>
        <v>15538.75</v>
      </c>
      <c r="G100" s="18"/>
      <c r="H100" s="174"/>
      <c r="I100" s="176"/>
      <c r="J100" s="174"/>
      <c r="K100" s="174"/>
      <c r="L100" s="18"/>
      <c r="M100" s="18"/>
      <c r="N100" s="174"/>
      <c r="O100" s="174"/>
      <c r="P100" s="174"/>
      <c r="Q100" s="174"/>
      <c r="R100" s="174"/>
      <c r="S100" s="174"/>
    </row>
    <row r="101" spans="1:19" s="16" customFormat="1" ht="15" customHeight="1" x14ac:dyDescent="0.25">
      <c r="A101" s="71"/>
      <c r="B101" s="43" t="s">
        <v>112</v>
      </c>
      <c r="C101" s="108">
        <v>531.96</v>
      </c>
      <c r="D101" s="116">
        <f t="shared" si="3"/>
        <v>4069.4940000000006</v>
      </c>
      <c r="E101" s="53">
        <f t="shared" si="4"/>
        <v>4070</v>
      </c>
      <c r="F101" s="72">
        <f t="shared" si="5"/>
        <v>5087.5</v>
      </c>
      <c r="G101" s="18"/>
      <c r="H101" s="174"/>
      <c r="I101" s="176"/>
      <c r="J101" s="175"/>
      <c r="K101" s="175"/>
      <c r="L101" s="174"/>
      <c r="M101" s="174"/>
      <c r="N101" s="174"/>
      <c r="O101" s="174"/>
      <c r="P101" s="174"/>
      <c r="Q101" s="174"/>
      <c r="R101" s="174"/>
      <c r="S101" s="174"/>
    </row>
    <row r="102" spans="1:19" s="16" customFormat="1" ht="15" customHeight="1" x14ac:dyDescent="0.25">
      <c r="A102" s="67" t="s">
        <v>136</v>
      </c>
      <c r="B102" s="36" t="s">
        <v>26</v>
      </c>
      <c r="C102" s="101">
        <v>241.79999999999998</v>
      </c>
      <c r="D102" s="101">
        <f t="shared" si="3"/>
        <v>1849.77</v>
      </c>
      <c r="E102" s="51">
        <f t="shared" si="4"/>
        <v>1850</v>
      </c>
      <c r="F102" s="68">
        <f t="shared" si="5"/>
        <v>2312.5</v>
      </c>
      <c r="G102" s="31"/>
      <c r="H102" s="174"/>
      <c r="I102" s="174"/>
      <c r="J102" s="175"/>
      <c r="K102" s="175"/>
      <c r="L102" s="18"/>
      <c r="M102" s="18"/>
      <c r="N102" s="174"/>
      <c r="O102" s="174"/>
      <c r="P102" s="174"/>
      <c r="Q102" s="174"/>
      <c r="R102" s="174"/>
      <c r="S102" s="174"/>
    </row>
    <row r="103" spans="1:19" s="16" customFormat="1" ht="15" customHeight="1" x14ac:dyDescent="0.25">
      <c r="A103" s="73" t="s">
        <v>137</v>
      </c>
      <c r="B103" s="35" t="s">
        <v>88</v>
      </c>
      <c r="C103" s="109"/>
      <c r="D103" s="105">
        <f t="shared" si="3"/>
        <v>0</v>
      </c>
      <c r="E103" s="52">
        <f t="shared" si="4"/>
        <v>0</v>
      </c>
      <c r="F103" s="74">
        <f t="shared" si="5"/>
        <v>0</v>
      </c>
      <c r="G103" s="31"/>
      <c r="H103" s="174"/>
      <c r="I103" s="174"/>
      <c r="J103" s="18"/>
      <c r="K103" s="18"/>
      <c r="L103" s="175"/>
      <c r="M103" s="175"/>
      <c r="N103" s="174"/>
      <c r="O103" s="174"/>
      <c r="P103" s="174"/>
      <c r="Q103" s="174"/>
      <c r="R103" s="174"/>
      <c r="S103" s="174"/>
    </row>
    <row r="104" spans="1:19" s="16" customFormat="1" ht="15" customHeight="1" x14ac:dyDescent="0.25">
      <c r="A104" s="71"/>
      <c r="B104" s="43" t="s">
        <v>111</v>
      </c>
      <c r="C104" s="123">
        <v>484</v>
      </c>
      <c r="D104" s="116">
        <f t="shared" si="3"/>
        <v>3702.6000000000004</v>
      </c>
      <c r="E104" s="53">
        <f t="shared" si="4"/>
        <v>3703</v>
      </c>
      <c r="F104" s="72">
        <f t="shared" si="5"/>
        <v>4628.75</v>
      </c>
      <c r="G104" s="18"/>
      <c r="H104" s="174"/>
      <c r="I104" s="176"/>
      <c r="J104" s="174"/>
      <c r="K104" s="174"/>
      <c r="L104" s="175"/>
      <c r="M104" s="175"/>
      <c r="N104" s="174"/>
      <c r="O104" s="174"/>
      <c r="P104" s="174"/>
      <c r="Q104" s="174"/>
      <c r="R104" s="174"/>
      <c r="S104" s="174"/>
    </row>
    <row r="105" spans="1:19" s="16" customFormat="1" ht="15" customHeight="1" x14ac:dyDescent="0.25">
      <c r="A105" s="67" t="s">
        <v>138</v>
      </c>
      <c r="B105" s="36" t="s">
        <v>89</v>
      </c>
      <c r="C105" s="101">
        <v>483.59999999999997</v>
      </c>
      <c r="D105" s="101">
        <f t="shared" si="3"/>
        <v>3699.54</v>
      </c>
      <c r="E105" s="51">
        <f t="shared" si="4"/>
        <v>3700</v>
      </c>
      <c r="F105" s="68">
        <f t="shared" si="5"/>
        <v>4625</v>
      </c>
      <c r="G105" s="21"/>
      <c r="H105" s="21"/>
      <c r="I105" s="21"/>
      <c r="J105" s="21"/>
      <c r="K105" s="21"/>
      <c r="L105" s="175"/>
      <c r="M105" s="175"/>
      <c r="N105" s="174"/>
      <c r="O105" s="174"/>
      <c r="P105" s="174"/>
      <c r="Q105" s="174"/>
      <c r="R105" s="175"/>
      <c r="S105" s="175"/>
    </row>
    <row r="106" spans="1:19" s="16" customFormat="1" ht="15" customHeight="1" x14ac:dyDescent="0.25">
      <c r="A106" s="71" t="s">
        <v>147</v>
      </c>
      <c r="B106" s="124" t="s">
        <v>148</v>
      </c>
      <c r="C106" s="108">
        <v>241.79999999999998</v>
      </c>
      <c r="D106" s="101">
        <f t="shared" si="3"/>
        <v>1849.77</v>
      </c>
      <c r="E106" s="51">
        <f t="shared" si="4"/>
        <v>1850</v>
      </c>
      <c r="F106" s="68">
        <f t="shared" si="5"/>
        <v>2312.5</v>
      </c>
      <c r="G106" s="99"/>
      <c r="H106" s="97"/>
      <c r="I106" s="98"/>
      <c r="J106" s="97"/>
      <c r="K106" s="97"/>
      <c r="L106" s="99"/>
      <c r="M106" s="99"/>
      <c r="N106" s="97"/>
      <c r="O106" s="97"/>
      <c r="P106" s="97"/>
      <c r="Q106" s="97"/>
      <c r="R106" s="97"/>
      <c r="S106" s="97"/>
    </row>
    <row r="107" spans="1:19" ht="15" customHeight="1" x14ac:dyDescent="0.25">
      <c r="A107" s="65" t="s">
        <v>90</v>
      </c>
      <c r="B107" s="30"/>
      <c r="C107" s="100"/>
      <c r="D107" s="100"/>
      <c r="E107" s="49"/>
      <c r="F107" s="66"/>
      <c r="G107" s="42"/>
      <c r="H107" s="175"/>
      <c r="I107" s="178"/>
      <c r="J107" s="175"/>
      <c r="K107" s="178"/>
      <c r="L107" s="19"/>
      <c r="M107" s="19"/>
      <c r="N107" s="19"/>
      <c r="O107" s="19"/>
      <c r="P107" s="19"/>
      <c r="Q107" s="19"/>
      <c r="R107" s="19"/>
      <c r="S107" s="19"/>
    </row>
    <row r="108" spans="1:19" s="22" customFormat="1" ht="15" customHeight="1" x14ac:dyDescent="0.25">
      <c r="A108" s="75" t="s">
        <v>91</v>
      </c>
      <c r="B108" s="45" t="s">
        <v>92</v>
      </c>
      <c r="C108" s="110">
        <v>0</v>
      </c>
      <c r="D108" s="101">
        <f t="shared" si="3"/>
        <v>0</v>
      </c>
      <c r="E108" s="51">
        <f t="shared" si="4"/>
        <v>0</v>
      </c>
      <c r="F108" s="68">
        <f t="shared" si="5"/>
        <v>0</v>
      </c>
      <c r="G108" s="33"/>
      <c r="H108" s="174"/>
      <c r="I108" s="174"/>
      <c r="J108" s="174"/>
      <c r="K108" s="176"/>
      <c r="L108" s="174"/>
      <c r="M108" s="176"/>
      <c r="N108" s="174"/>
      <c r="O108" s="176"/>
      <c r="P108" s="174"/>
      <c r="Q108" s="176"/>
      <c r="R108" s="174"/>
      <c r="S108" s="176"/>
    </row>
    <row r="109" spans="1:19" s="22" customFormat="1" ht="15" customHeight="1" x14ac:dyDescent="0.25">
      <c r="A109" s="75">
        <v>467</v>
      </c>
      <c r="B109" s="45" t="s">
        <v>149</v>
      </c>
      <c r="C109" s="110">
        <v>667.36800000000005</v>
      </c>
      <c r="D109" s="101">
        <f t="shared" si="3"/>
        <v>5105.3652000000002</v>
      </c>
      <c r="E109" s="51">
        <f t="shared" si="4"/>
        <v>5106</v>
      </c>
      <c r="F109" s="68">
        <f t="shared" si="5"/>
        <v>6382.5</v>
      </c>
      <c r="G109" s="33"/>
      <c r="H109" s="174"/>
      <c r="I109" s="174"/>
      <c r="J109" s="174"/>
      <c r="K109" s="176"/>
      <c r="L109" s="174"/>
      <c r="M109" s="176"/>
      <c r="N109" s="174"/>
      <c r="O109" s="176"/>
      <c r="P109" s="174"/>
      <c r="Q109" s="176"/>
      <c r="R109" s="174"/>
      <c r="S109" s="176"/>
    </row>
    <row r="110" spans="1:19" s="22" customFormat="1" ht="15" customHeight="1" x14ac:dyDescent="0.25">
      <c r="A110" s="75">
        <v>477</v>
      </c>
      <c r="B110" s="45" t="s">
        <v>93</v>
      </c>
      <c r="C110" s="110">
        <v>928.51200000000017</v>
      </c>
      <c r="D110" s="101">
        <f t="shared" si="3"/>
        <v>7103.1168000000016</v>
      </c>
      <c r="E110" s="51">
        <f t="shared" si="4"/>
        <v>7104</v>
      </c>
      <c r="F110" s="68">
        <f t="shared" si="5"/>
        <v>8880</v>
      </c>
      <c r="G110" s="33"/>
      <c r="H110" s="174"/>
      <c r="I110" s="174"/>
      <c r="J110" s="174"/>
      <c r="K110" s="176"/>
      <c r="L110" s="174"/>
      <c r="M110" s="176"/>
      <c r="N110" s="174"/>
      <c r="O110" s="176"/>
      <c r="P110" s="174"/>
      <c r="Q110" s="176"/>
      <c r="R110" s="174"/>
      <c r="S110" s="176"/>
    </row>
    <row r="111" spans="1:19" s="22" customFormat="1" ht="15" customHeight="1" x14ac:dyDescent="0.25">
      <c r="A111" s="75">
        <v>484</v>
      </c>
      <c r="B111" s="45" t="s">
        <v>94</v>
      </c>
      <c r="C111" s="110">
        <v>667.36800000000005</v>
      </c>
      <c r="D111" s="101">
        <f t="shared" si="3"/>
        <v>5105.3652000000002</v>
      </c>
      <c r="E111" s="51">
        <f t="shared" si="4"/>
        <v>5106</v>
      </c>
      <c r="F111" s="68">
        <f t="shared" si="5"/>
        <v>6382.5</v>
      </c>
      <c r="G111" s="33"/>
      <c r="H111" s="174"/>
      <c r="I111" s="174"/>
      <c r="J111" s="174"/>
      <c r="K111" s="176"/>
      <c r="L111" s="174"/>
      <c r="M111" s="176"/>
      <c r="N111" s="174"/>
      <c r="O111" s="176"/>
      <c r="P111" s="174"/>
      <c r="Q111" s="176"/>
      <c r="R111" s="174"/>
      <c r="S111" s="176"/>
    </row>
    <row r="112" spans="1:19" s="22" customFormat="1" ht="15" customHeight="1" x14ac:dyDescent="0.25">
      <c r="A112" s="75">
        <v>487</v>
      </c>
      <c r="B112" s="45" t="s">
        <v>95</v>
      </c>
      <c r="C112" s="110">
        <v>928.51200000000017</v>
      </c>
      <c r="D112" s="101">
        <f t="shared" si="3"/>
        <v>7103.1168000000016</v>
      </c>
      <c r="E112" s="51">
        <f t="shared" si="4"/>
        <v>7104</v>
      </c>
      <c r="F112" s="68">
        <f t="shared" si="5"/>
        <v>8880</v>
      </c>
      <c r="G112" s="33"/>
      <c r="H112" s="174"/>
      <c r="I112" s="174"/>
      <c r="J112" s="174"/>
      <c r="K112" s="176"/>
      <c r="L112" s="174"/>
      <c r="M112" s="176"/>
      <c r="N112" s="174"/>
      <c r="O112" s="176"/>
      <c r="P112" s="174"/>
      <c r="Q112" s="176"/>
      <c r="R112" s="174"/>
      <c r="S112" s="176"/>
    </row>
    <row r="113" spans="1:19" s="22" customFormat="1" ht="15" customHeight="1" x14ac:dyDescent="0.25">
      <c r="A113" s="75">
        <v>492</v>
      </c>
      <c r="B113" s="45" t="s">
        <v>96</v>
      </c>
      <c r="C113" s="110">
        <v>667.36800000000005</v>
      </c>
      <c r="D113" s="101">
        <f t="shared" si="3"/>
        <v>5105.3652000000002</v>
      </c>
      <c r="E113" s="51">
        <f t="shared" si="4"/>
        <v>5106</v>
      </c>
      <c r="F113" s="68">
        <f t="shared" si="5"/>
        <v>6382.5</v>
      </c>
      <c r="G113" s="33"/>
      <c r="H113" s="174"/>
      <c r="I113" s="174"/>
      <c r="J113" s="174"/>
      <c r="K113" s="176"/>
      <c r="L113" s="174"/>
      <c r="M113" s="176"/>
      <c r="N113" s="174"/>
      <c r="O113" s="176"/>
      <c r="P113" s="174"/>
      <c r="Q113" s="176"/>
      <c r="R113" s="174"/>
      <c r="S113" s="176"/>
    </row>
    <row r="114" spans="1:19" s="22" customFormat="1" ht="15" customHeight="1" x14ac:dyDescent="0.25">
      <c r="A114" s="75">
        <v>612</v>
      </c>
      <c r="B114" s="45" t="s">
        <v>97</v>
      </c>
      <c r="C114" s="110">
        <v>0</v>
      </c>
      <c r="D114" s="101">
        <f t="shared" si="3"/>
        <v>0</v>
      </c>
      <c r="E114" s="51">
        <f t="shared" si="4"/>
        <v>0</v>
      </c>
      <c r="F114" s="68">
        <f t="shared" si="5"/>
        <v>0</v>
      </c>
      <c r="G114" s="33"/>
      <c r="H114" s="174"/>
      <c r="I114" s="174"/>
      <c r="J114" s="174"/>
      <c r="K114" s="176"/>
      <c r="L114" s="174"/>
      <c r="M114" s="176"/>
      <c r="N114" s="174"/>
      <c r="O114" s="176"/>
      <c r="P114" s="174"/>
      <c r="Q114" s="176"/>
      <c r="R114" s="174"/>
      <c r="S114" s="176"/>
    </row>
    <row r="115" spans="1:19" s="22" customFormat="1" ht="15" customHeight="1" x14ac:dyDescent="0.25">
      <c r="A115" s="75">
        <v>614</v>
      </c>
      <c r="B115" s="45" t="s">
        <v>98</v>
      </c>
      <c r="C115" s="110">
        <v>0</v>
      </c>
      <c r="D115" s="101">
        <f t="shared" si="3"/>
        <v>0</v>
      </c>
      <c r="E115" s="51">
        <f t="shared" si="4"/>
        <v>0</v>
      </c>
      <c r="F115" s="68">
        <f t="shared" si="5"/>
        <v>0</v>
      </c>
      <c r="G115" s="31"/>
      <c r="H115" s="174"/>
      <c r="I115" s="174"/>
      <c r="J115" s="174"/>
      <c r="K115" s="176"/>
      <c r="L115" s="174"/>
      <c r="M115" s="176"/>
      <c r="N115" s="174"/>
      <c r="O115" s="176"/>
      <c r="P115" s="174"/>
      <c r="Q115" s="176"/>
      <c r="R115" s="174"/>
      <c r="S115" s="176"/>
    </row>
    <row r="116" spans="1:19" s="22" customFormat="1" ht="15" customHeight="1" x14ac:dyDescent="0.25">
      <c r="A116" s="75">
        <v>702</v>
      </c>
      <c r="B116" s="45" t="s">
        <v>99</v>
      </c>
      <c r="C116" s="110">
        <v>667.36800000000005</v>
      </c>
      <c r="D116" s="101">
        <f t="shared" si="3"/>
        <v>5105.3652000000002</v>
      </c>
      <c r="E116" s="51">
        <f t="shared" si="4"/>
        <v>5106</v>
      </c>
      <c r="F116" s="68">
        <f t="shared" si="5"/>
        <v>6382.5</v>
      </c>
      <c r="G116" s="33"/>
      <c r="H116" s="174"/>
      <c r="I116" s="174"/>
      <c r="J116" s="174"/>
      <c r="K116" s="176"/>
      <c r="L116" s="174"/>
      <c r="M116" s="176"/>
      <c r="N116" s="174"/>
      <c r="O116" s="176"/>
      <c r="P116" s="174"/>
      <c r="Q116" s="176"/>
      <c r="R116" s="174"/>
      <c r="S116" s="176"/>
    </row>
    <row r="117" spans="1:19" s="22" customFormat="1" ht="15" customHeight="1" x14ac:dyDescent="0.25">
      <c r="A117" s="78">
        <v>706</v>
      </c>
      <c r="B117" s="46" t="s">
        <v>150</v>
      </c>
      <c r="C117" s="111">
        <v>0</v>
      </c>
      <c r="D117" s="105">
        <f t="shared" si="3"/>
        <v>0</v>
      </c>
      <c r="E117" s="52">
        <f t="shared" si="4"/>
        <v>0</v>
      </c>
      <c r="F117" s="74">
        <f t="shared" si="5"/>
        <v>0</v>
      </c>
      <c r="G117" s="33"/>
      <c r="H117" s="97"/>
      <c r="I117" s="97"/>
      <c r="J117" s="97"/>
      <c r="K117" s="98"/>
      <c r="L117" s="97"/>
      <c r="M117" s="98"/>
      <c r="N117" s="97"/>
      <c r="O117" s="98"/>
      <c r="P117" s="97"/>
      <c r="Q117" s="98"/>
      <c r="R117" s="97"/>
      <c r="S117" s="98"/>
    </row>
    <row r="118" spans="1:19" s="22" customFormat="1" ht="15" customHeight="1" x14ac:dyDescent="0.25">
      <c r="A118" s="78">
        <v>707</v>
      </c>
      <c r="B118" s="46" t="s">
        <v>100</v>
      </c>
      <c r="C118" s="111">
        <v>928.51200000000017</v>
      </c>
      <c r="D118" s="105">
        <f t="shared" si="3"/>
        <v>7103.1168000000016</v>
      </c>
      <c r="E118" s="52">
        <f t="shared" si="4"/>
        <v>7104</v>
      </c>
      <c r="F118" s="74">
        <f t="shared" si="5"/>
        <v>8880</v>
      </c>
      <c r="G118" s="33"/>
      <c r="H118" s="174"/>
      <c r="I118" s="174"/>
      <c r="J118" s="174"/>
      <c r="K118" s="176"/>
      <c r="L118" s="174"/>
      <c r="M118" s="176"/>
      <c r="N118" s="174"/>
      <c r="O118" s="176"/>
      <c r="P118" s="174"/>
      <c r="Q118" s="176"/>
      <c r="R118" s="174"/>
      <c r="S118" s="176"/>
    </row>
    <row r="119" spans="1:19" s="22" customFormat="1" ht="15" customHeight="1" x14ac:dyDescent="0.25">
      <c r="A119" s="79"/>
      <c r="B119" s="85" t="s">
        <v>125</v>
      </c>
      <c r="C119" s="112">
        <v>261.14400000000001</v>
      </c>
      <c r="D119" s="116">
        <f t="shared" si="3"/>
        <v>1997.7516000000001</v>
      </c>
      <c r="E119" s="53">
        <f t="shared" si="4"/>
        <v>1998</v>
      </c>
      <c r="F119" s="72">
        <f t="shared" si="5"/>
        <v>2497.5</v>
      </c>
      <c r="G119" s="33"/>
      <c r="H119" s="62"/>
      <c r="I119" s="62"/>
      <c r="J119" s="62"/>
      <c r="K119" s="63"/>
      <c r="L119" s="62"/>
      <c r="M119" s="63"/>
      <c r="N119" s="62"/>
      <c r="O119" s="63"/>
      <c r="P119" s="62"/>
      <c r="Q119" s="63"/>
      <c r="R119" s="62"/>
      <c r="S119" s="63"/>
    </row>
    <row r="120" spans="1:19" s="22" customFormat="1" ht="15" customHeight="1" x14ac:dyDescent="0.25">
      <c r="A120" s="78">
        <v>711</v>
      </c>
      <c r="B120" s="46" t="s">
        <v>101</v>
      </c>
      <c r="C120" s="111">
        <v>667.36800000000005</v>
      </c>
      <c r="D120" s="105">
        <f t="shared" si="3"/>
        <v>5105.3652000000002</v>
      </c>
      <c r="E120" s="52">
        <f t="shared" si="4"/>
        <v>5106</v>
      </c>
      <c r="F120" s="74">
        <f t="shared" si="5"/>
        <v>6382.5</v>
      </c>
      <c r="G120" s="33"/>
      <c r="H120" s="174"/>
      <c r="I120" s="174"/>
      <c r="J120" s="174"/>
      <c r="K120" s="176"/>
      <c r="L120" s="174"/>
      <c r="M120" s="176"/>
      <c r="N120" s="174"/>
      <c r="O120" s="176"/>
      <c r="P120" s="174"/>
      <c r="Q120" s="176"/>
      <c r="R120" s="174"/>
      <c r="S120" s="176"/>
    </row>
    <row r="121" spans="1:19" s="22" customFormat="1" ht="15" customHeight="1" x14ac:dyDescent="0.25">
      <c r="A121" s="79"/>
      <c r="B121" s="85" t="s">
        <v>125</v>
      </c>
      <c r="C121" s="112">
        <v>0</v>
      </c>
      <c r="D121" s="116">
        <f t="shared" si="3"/>
        <v>0</v>
      </c>
      <c r="E121" s="53">
        <f t="shared" si="4"/>
        <v>0</v>
      </c>
      <c r="F121" s="72">
        <f t="shared" si="5"/>
        <v>0</v>
      </c>
      <c r="G121" s="33"/>
      <c r="H121" s="97"/>
      <c r="I121" s="97"/>
      <c r="J121" s="97"/>
      <c r="K121" s="98"/>
      <c r="L121" s="97"/>
      <c r="M121" s="98"/>
      <c r="N121" s="97"/>
      <c r="O121" s="98"/>
      <c r="P121" s="97"/>
      <c r="Q121" s="98"/>
      <c r="R121" s="97"/>
      <c r="S121" s="98"/>
    </row>
    <row r="122" spans="1:19" s="22" customFormat="1" ht="15" customHeight="1" x14ac:dyDescent="0.25">
      <c r="A122" s="75">
        <v>713</v>
      </c>
      <c r="B122" s="45" t="s">
        <v>102</v>
      </c>
      <c r="C122" s="110">
        <v>667.36800000000005</v>
      </c>
      <c r="D122" s="105">
        <f t="shared" si="3"/>
        <v>5105.3652000000002</v>
      </c>
      <c r="E122" s="51">
        <f t="shared" si="4"/>
        <v>5106</v>
      </c>
      <c r="F122" s="68">
        <f t="shared" si="5"/>
        <v>6382.5</v>
      </c>
      <c r="G122" s="33"/>
      <c r="H122" s="174"/>
      <c r="I122" s="174"/>
      <c r="J122" s="174"/>
      <c r="K122" s="176"/>
      <c r="L122" s="174"/>
      <c r="M122" s="176"/>
      <c r="N122" s="174"/>
      <c r="O122" s="176"/>
      <c r="P122" s="174"/>
      <c r="Q122" s="176"/>
      <c r="R122" s="174"/>
      <c r="S122" s="176"/>
    </row>
    <row r="123" spans="1:19" s="22" customFormat="1" ht="15" customHeight="1" x14ac:dyDescent="0.25">
      <c r="A123" s="75">
        <v>714</v>
      </c>
      <c r="B123" s="45" t="s">
        <v>151</v>
      </c>
      <c r="C123" s="110">
        <v>667.36800000000005</v>
      </c>
      <c r="D123" s="105">
        <f t="shared" si="3"/>
        <v>5105.3652000000002</v>
      </c>
      <c r="E123" s="51">
        <f t="shared" si="4"/>
        <v>5106</v>
      </c>
      <c r="F123" s="68">
        <f t="shared" si="5"/>
        <v>6382.5</v>
      </c>
      <c r="G123" s="33"/>
      <c r="H123" s="97"/>
      <c r="I123" s="97"/>
      <c r="J123" s="97"/>
      <c r="K123" s="98"/>
      <c r="L123" s="97"/>
      <c r="M123" s="98"/>
      <c r="N123" s="97"/>
      <c r="O123" s="98"/>
      <c r="P123" s="97"/>
      <c r="Q123" s="98"/>
      <c r="R123" s="97"/>
      <c r="S123" s="98"/>
    </row>
    <row r="124" spans="1:19" s="22" customFormat="1" ht="15" customHeight="1" x14ac:dyDescent="0.25">
      <c r="A124" s="78">
        <v>717</v>
      </c>
      <c r="B124" s="46" t="s">
        <v>152</v>
      </c>
      <c r="C124" s="111">
        <v>667.36800000000005</v>
      </c>
      <c r="D124" s="105">
        <f t="shared" si="3"/>
        <v>5105.3652000000002</v>
      </c>
      <c r="E124" s="52">
        <f t="shared" si="4"/>
        <v>5106</v>
      </c>
      <c r="F124" s="74">
        <f t="shared" si="5"/>
        <v>6382.5</v>
      </c>
      <c r="G124" s="33"/>
      <c r="H124" s="97"/>
      <c r="I124" s="97"/>
      <c r="J124" s="97"/>
      <c r="K124" s="98"/>
      <c r="L124" s="97"/>
      <c r="M124" s="98"/>
      <c r="N124" s="97"/>
      <c r="O124" s="98"/>
      <c r="P124" s="97"/>
      <c r="Q124" s="98"/>
      <c r="R124" s="97"/>
      <c r="S124" s="98"/>
    </row>
    <row r="125" spans="1:19" s="22" customFormat="1" ht="15" customHeight="1" x14ac:dyDescent="0.25">
      <c r="A125" s="79"/>
      <c r="B125" s="85" t="s">
        <v>125</v>
      </c>
      <c r="C125" s="125">
        <v>0</v>
      </c>
      <c r="D125" s="116">
        <f t="shared" si="3"/>
        <v>0</v>
      </c>
      <c r="E125" s="53">
        <f t="shared" si="4"/>
        <v>0</v>
      </c>
      <c r="F125" s="72">
        <f t="shared" si="5"/>
        <v>0</v>
      </c>
      <c r="G125" s="33"/>
      <c r="H125" s="174"/>
      <c r="I125" s="174"/>
      <c r="J125" s="174"/>
      <c r="K125" s="176"/>
      <c r="L125" s="174"/>
      <c r="M125" s="176"/>
      <c r="N125" s="174"/>
      <c r="O125" s="176"/>
      <c r="P125" s="174"/>
      <c r="Q125" s="176"/>
      <c r="R125" s="174"/>
      <c r="S125" s="176"/>
    </row>
    <row r="126" spans="1:19" ht="15" customHeight="1" x14ac:dyDescent="0.25">
      <c r="A126" s="65" t="s">
        <v>103</v>
      </c>
      <c r="B126" s="30"/>
      <c r="C126" s="100"/>
      <c r="D126" s="100"/>
      <c r="E126" s="49"/>
      <c r="F126" s="66"/>
      <c r="G126" s="42"/>
      <c r="H126" s="177"/>
      <c r="I126" s="178"/>
      <c r="J126" s="177"/>
      <c r="K126" s="178"/>
      <c r="L126" s="177"/>
      <c r="M126" s="178"/>
      <c r="N126" s="19"/>
      <c r="O126" s="19"/>
      <c r="P126" s="19"/>
      <c r="Q126" s="19"/>
      <c r="R126" s="19"/>
      <c r="S126" s="19"/>
    </row>
    <row r="127" spans="1:19" ht="15" customHeight="1" x14ac:dyDescent="0.25">
      <c r="A127" s="120">
        <v>712</v>
      </c>
      <c r="B127" s="39" t="s">
        <v>142</v>
      </c>
      <c r="C127" s="113"/>
      <c r="D127" s="105"/>
      <c r="E127" s="52"/>
      <c r="F127" s="74"/>
      <c r="G127" s="42"/>
      <c r="H127" s="95"/>
      <c r="I127" s="96"/>
      <c r="J127" s="95"/>
      <c r="K127" s="96"/>
      <c r="L127" s="95"/>
      <c r="M127" s="96"/>
      <c r="N127" s="96"/>
      <c r="O127" s="96"/>
      <c r="P127" s="96"/>
      <c r="Q127" s="96"/>
      <c r="R127" s="96"/>
      <c r="S127" s="96"/>
    </row>
    <row r="128" spans="1:19" ht="15" customHeight="1" x14ac:dyDescent="0.25">
      <c r="A128" s="122"/>
      <c r="B128" s="44" t="s">
        <v>124</v>
      </c>
      <c r="C128" s="113">
        <v>1238.0159999999998</v>
      </c>
      <c r="D128" s="104">
        <f t="shared" si="3"/>
        <v>9470.8223999999991</v>
      </c>
      <c r="E128" s="50">
        <f t="shared" si="4"/>
        <v>9471</v>
      </c>
      <c r="F128" s="70">
        <f t="shared" si="5"/>
        <v>11838.75</v>
      </c>
      <c r="G128" s="42"/>
      <c r="H128" s="95"/>
      <c r="I128" s="96"/>
      <c r="J128" s="95"/>
      <c r="K128" s="96"/>
      <c r="L128" s="95"/>
      <c r="M128" s="96"/>
      <c r="N128" s="96"/>
      <c r="O128" s="96"/>
      <c r="P128" s="96"/>
      <c r="Q128" s="96"/>
      <c r="R128" s="96"/>
      <c r="S128" s="96"/>
    </row>
    <row r="129" spans="1:19" ht="15" customHeight="1" x14ac:dyDescent="0.25">
      <c r="A129" s="121"/>
      <c r="B129" s="43" t="s">
        <v>121</v>
      </c>
      <c r="C129" s="113">
        <v>657.69599999999991</v>
      </c>
      <c r="D129" s="116">
        <f t="shared" si="3"/>
        <v>5031.3743999999997</v>
      </c>
      <c r="E129" s="53">
        <f t="shared" si="4"/>
        <v>5032</v>
      </c>
      <c r="F129" s="72">
        <f t="shared" si="5"/>
        <v>6290</v>
      </c>
      <c r="G129" s="42"/>
      <c r="H129" s="95"/>
      <c r="I129" s="96"/>
      <c r="J129" s="95"/>
      <c r="K129" s="96"/>
      <c r="L129" s="95"/>
      <c r="M129" s="96"/>
      <c r="N129" s="96"/>
      <c r="O129" s="96"/>
      <c r="P129" s="96"/>
      <c r="Q129" s="96"/>
      <c r="R129" s="96"/>
      <c r="S129" s="96"/>
    </row>
    <row r="130" spans="1:19" s="16" customFormat="1" ht="15" customHeight="1" x14ac:dyDescent="0.25">
      <c r="A130" s="69">
        <v>793</v>
      </c>
      <c r="B130" s="39" t="s">
        <v>104</v>
      </c>
      <c r="C130" s="134"/>
      <c r="D130" s="105">
        <f t="shared" si="3"/>
        <v>0</v>
      </c>
      <c r="E130" s="52">
        <f t="shared" si="4"/>
        <v>0</v>
      </c>
      <c r="F130" s="74">
        <f t="shared" si="5"/>
        <v>0</v>
      </c>
      <c r="G130" s="31"/>
      <c r="H130" s="174"/>
      <c r="I130" s="176"/>
      <c r="J130" s="175"/>
      <c r="K130" s="175"/>
      <c r="L130" s="175"/>
      <c r="M130" s="175"/>
      <c r="N130" s="174"/>
      <c r="O130" s="174"/>
      <c r="P130" s="174"/>
      <c r="Q130" s="174"/>
      <c r="R130" s="174"/>
      <c r="S130" s="174"/>
    </row>
    <row r="131" spans="1:19" s="16" customFormat="1" ht="15" customHeight="1" x14ac:dyDescent="0.25">
      <c r="A131" s="69"/>
      <c r="B131" s="44" t="s">
        <v>124</v>
      </c>
      <c r="C131" s="109">
        <v>1334.7360000000001</v>
      </c>
      <c r="D131" s="104">
        <f t="shared" si="3"/>
        <v>10210.7304</v>
      </c>
      <c r="E131" s="50">
        <f t="shared" si="4"/>
        <v>10211</v>
      </c>
      <c r="F131" s="70">
        <f t="shared" si="5"/>
        <v>12763.75</v>
      </c>
      <c r="G131" s="32"/>
      <c r="H131" s="174"/>
      <c r="I131" s="174"/>
      <c r="J131" s="174"/>
      <c r="K131" s="176"/>
      <c r="L131" s="174"/>
      <c r="M131" s="174"/>
      <c r="N131" s="174"/>
      <c r="O131" s="174"/>
      <c r="P131" s="174"/>
      <c r="Q131" s="174"/>
      <c r="R131" s="174"/>
      <c r="S131" s="174"/>
    </row>
    <row r="132" spans="1:19" s="16" customFormat="1" ht="15" customHeight="1" x14ac:dyDescent="0.25">
      <c r="A132" s="71"/>
      <c r="B132" s="43" t="s">
        <v>121</v>
      </c>
      <c r="C132" s="108">
        <v>754.41599999999994</v>
      </c>
      <c r="D132" s="116">
        <f t="shared" si="3"/>
        <v>5771.2824000000001</v>
      </c>
      <c r="E132" s="53">
        <f t="shared" si="4"/>
        <v>5772</v>
      </c>
      <c r="F132" s="72">
        <f t="shared" si="5"/>
        <v>7215</v>
      </c>
      <c r="G132" s="32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</row>
    <row r="133" spans="1:19" s="16" customFormat="1" ht="15" customHeight="1" x14ac:dyDescent="0.25">
      <c r="A133" s="69">
        <v>904</v>
      </c>
      <c r="B133" s="39" t="s">
        <v>105</v>
      </c>
      <c r="C133" s="104"/>
      <c r="D133" s="105">
        <f t="shared" si="3"/>
        <v>0</v>
      </c>
      <c r="E133" s="52">
        <f t="shared" si="4"/>
        <v>0</v>
      </c>
      <c r="F133" s="74">
        <f t="shared" si="5"/>
        <v>0</v>
      </c>
      <c r="G133" s="31"/>
      <c r="H133" s="174"/>
      <c r="I133" s="176"/>
      <c r="J133" s="174"/>
      <c r="K133" s="176"/>
      <c r="L133" s="174"/>
      <c r="M133" s="176"/>
      <c r="N133" s="174"/>
      <c r="O133" s="174"/>
      <c r="P133" s="174"/>
      <c r="Q133" s="174"/>
      <c r="R133" s="174"/>
      <c r="S133" s="174"/>
    </row>
    <row r="134" spans="1:19" s="16" customFormat="1" ht="15" customHeight="1" x14ac:dyDescent="0.25">
      <c r="A134" s="77"/>
      <c r="B134" s="43" t="s">
        <v>124</v>
      </c>
      <c r="C134" s="108">
        <v>580.32000000000005</v>
      </c>
      <c r="D134" s="116">
        <f t="shared" si="3"/>
        <v>4439.4480000000003</v>
      </c>
      <c r="E134" s="53">
        <f t="shared" si="4"/>
        <v>4440</v>
      </c>
      <c r="F134" s="72">
        <f t="shared" si="5"/>
        <v>5550</v>
      </c>
      <c r="G134" s="32"/>
      <c r="H134" s="174"/>
      <c r="I134" s="174"/>
      <c r="J134" s="174"/>
      <c r="K134" s="176"/>
      <c r="L134" s="174"/>
      <c r="M134" s="176"/>
      <c r="N134" s="174"/>
      <c r="O134" s="174"/>
      <c r="P134" s="174"/>
      <c r="Q134" s="174"/>
      <c r="R134" s="174"/>
      <c r="S134" s="174"/>
    </row>
    <row r="135" spans="1:19" s="16" customFormat="1" ht="15" customHeight="1" x14ac:dyDescent="0.25">
      <c r="A135" s="69">
        <v>905</v>
      </c>
      <c r="B135" s="39" t="s">
        <v>27</v>
      </c>
      <c r="C135" s="104"/>
      <c r="D135" s="105">
        <f t="shared" ref="D135:D169" si="6">C135*7.65</f>
        <v>0</v>
      </c>
      <c r="E135" s="52">
        <f t="shared" ref="E135:E169" si="7">ROUNDUP(D135,0)</f>
        <v>0</v>
      </c>
      <c r="F135" s="74">
        <f t="shared" ref="F135:F169" si="8">+E135*1.25</f>
        <v>0</v>
      </c>
      <c r="G135" s="31"/>
      <c r="H135" s="174"/>
      <c r="I135" s="176"/>
      <c r="J135" s="174"/>
      <c r="K135" s="176"/>
      <c r="L135" s="174"/>
      <c r="M135" s="176"/>
      <c r="N135" s="174"/>
      <c r="O135" s="174"/>
      <c r="P135" s="174"/>
      <c r="Q135" s="174"/>
      <c r="R135" s="174"/>
      <c r="S135" s="174"/>
    </row>
    <row r="136" spans="1:19" s="16" customFormat="1" ht="15" customHeight="1" x14ac:dyDescent="0.25">
      <c r="A136" s="77"/>
      <c r="B136" s="43" t="s">
        <v>124</v>
      </c>
      <c r="C136" s="108">
        <v>580.32000000000005</v>
      </c>
      <c r="D136" s="116">
        <f t="shared" si="6"/>
        <v>4439.4480000000003</v>
      </c>
      <c r="E136" s="53">
        <f t="shared" si="7"/>
        <v>4440</v>
      </c>
      <c r="F136" s="72">
        <f t="shared" si="8"/>
        <v>5550</v>
      </c>
      <c r="G136" s="32"/>
      <c r="H136" s="174"/>
      <c r="I136" s="174"/>
      <c r="J136" s="174"/>
      <c r="K136" s="176"/>
      <c r="L136" s="174"/>
      <c r="M136" s="176"/>
      <c r="N136" s="174"/>
      <c r="O136" s="174"/>
      <c r="P136" s="174"/>
      <c r="Q136" s="174"/>
      <c r="R136" s="174"/>
      <c r="S136" s="174"/>
    </row>
    <row r="137" spans="1:19" s="16" customFormat="1" ht="15" customHeight="1" x14ac:dyDescent="0.25">
      <c r="A137" s="69">
        <v>943</v>
      </c>
      <c r="B137" s="39" t="s">
        <v>106</v>
      </c>
      <c r="C137" s="104"/>
      <c r="D137" s="105">
        <f t="shared" si="6"/>
        <v>0</v>
      </c>
      <c r="E137" s="52">
        <f t="shared" si="7"/>
        <v>0</v>
      </c>
      <c r="F137" s="74">
        <f t="shared" si="8"/>
        <v>0</v>
      </c>
      <c r="G137" s="31"/>
      <c r="H137" s="174"/>
      <c r="I137" s="176"/>
      <c r="J137" s="174"/>
      <c r="K137" s="176"/>
      <c r="L137" s="174"/>
      <c r="M137" s="176"/>
      <c r="N137" s="174"/>
      <c r="O137" s="174"/>
      <c r="P137" s="174"/>
      <c r="Q137" s="174"/>
      <c r="R137" s="174"/>
      <c r="S137" s="174"/>
    </row>
    <row r="138" spans="1:19" s="16" customFormat="1" ht="15" customHeight="1" x14ac:dyDescent="0.25">
      <c r="A138" s="76"/>
      <c r="B138" s="44" t="s">
        <v>124</v>
      </c>
      <c r="C138" s="109">
        <v>1982.76</v>
      </c>
      <c r="D138" s="104">
        <f t="shared" si="6"/>
        <v>15168.114000000001</v>
      </c>
      <c r="E138" s="50">
        <f t="shared" si="7"/>
        <v>15169</v>
      </c>
      <c r="F138" s="70">
        <f t="shared" si="8"/>
        <v>18961.25</v>
      </c>
      <c r="G138" s="32"/>
      <c r="H138" s="174"/>
      <c r="I138" s="174"/>
      <c r="J138" s="174"/>
      <c r="K138" s="176"/>
      <c r="L138" s="174"/>
      <c r="M138" s="176"/>
      <c r="N138" s="174"/>
      <c r="O138" s="174"/>
      <c r="P138" s="174"/>
      <c r="Q138" s="174"/>
      <c r="R138" s="174"/>
      <c r="S138" s="174"/>
    </row>
    <row r="139" spans="1:19" s="16" customFormat="1" ht="15" customHeight="1" x14ac:dyDescent="0.25">
      <c r="A139" s="77"/>
      <c r="B139" s="43" t="s">
        <v>121</v>
      </c>
      <c r="C139" s="108">
        <v>1402.4399999999998</v>
      </c>
      <c r="D139" s="116">
        <f t="shared" si="6"/>
        <v>10728.665999999999</v>
      </c>
      <c r="E139" s="53">
        <f t="shared" si="7"/>
        <v>10729</v>
      </c>
      <c r="F139" s="72">
        <f t="shared" si="8"/>
        <v>13411.25</v>
      </c>
      <c r="G139" s="32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</row>
    <row r="140" spans="1:19" s="16" customFormat="1" ht="15" customHeight="1" x14ac:dyDescent="0.25">
      <c r="A140" s="69">
        <v>974</v>
      </c>
      <c r="B140" s="39" t="s">
        <v>143</v>
      </c>
      <c r="C140" s="104"/>
      <c r="D140" s="105">
        <f t="shared" si="6"/>
        <v>0</v>
      </c>
      <c r="E140" s="52">
        <f t="shared" si="7"/>
        <v>0</v>
      </c>
      <c r="F140" s="74">
        <f t="shared" si="8"/>
        <v>0</v>
      </c>
      <c r="G140" s="31"/>
      <c r="H140" s="174"/>
      <c r="I140" s="176"/>
      <c r="J140" s="174"/>
      <c r="K140" s="176"/>
      <c r="L140" s="174"/>
      <c r="M140" s="176"/>
      <c r="N140" s="174"/>
      <c r="O140" s="174"/>
      <c r="P140" s="174"/>
      <c r="Q140" s="174"/>
      <c r="R140" s="174"/>
      <c r="S140" s="174"/>
    </row>
    <row r="141" spans="1:19" s="16" customFormat="1" ht="15" customHeight="1" x14ac:dyDescent="0.25">
      <c r="A141" s="76"/>
      <c r="B141" s="44" t="s">
        <v>124</v>
      </c>
      <c r="C141" s="109">
        <v>802.77599999999995</v>
      </c>
      <c r="D141" s="104">
        <f t="shared" si="6"/>
        <v>6141.2363999999998</v>
      </c>
      <c r="E141" s="50">
        <f t="shared" si="7"/>
        <v>6142</v>
      </c>
      <c r="F141" s="118">
        <f t="shared" si="8"/>
        <v>7677.5</v>
      </c>
      <c r="G141" s="32"/>
      <c r="H141" s="174"/>
      <c r="I141" s="174"/>
      <c r="J141" s="174"/>
      <c r="K141" s="176"/>
      <c r="L141" s="174"/>
      <c r="M141" s="176"/>
      <c r="N141" s="174"/>
      <c r="O141" s="174"/>
      <c r="P141" s="174"/>
      <c r="Q141" s="174"/>
      <c r="R141" s="174"/>
      <c r="S141" s="174"/>
    </row>
    <row r="142" spans="1:19" s="16" customFormat="1" ht="15" customHeight="1" x14ac:dyDescent="0.25">
      <c r="A142" s="77"/>
      <c r="B142" s="43" t="s">
        <v>112</v>
      </c>
      <c r="C142" s="108">
        <v>222.45599999999999</v>
      </c>
      <c r="D142" s="116">
        <f t="shared" si="6"/>
        <v>1701.7883999999999</v>
      </c>
      <c r="E142" s="53">
        <f t="shared" si="7"/>
        <v>1702</v>
      </c>
      <c r="F142" s="117">
        <f t="shared" si="8"/>
        <v>2127.5</v>
      </c>
      <c r="G142" s="32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</row>
    <row r="143" spans="1:19" s="16" customFormat="1" ht="15" customHeight="1" x14ac:dyDescent="0.25">
      <c r="A143" s="69">
        <v>975</v>
      </c>
      <c r="B143" s="39" t="s">
        <v>144</v>
      </c>
      <c r="C143" s="104"/>
      <c r="D143" s="105">
        <f t="shared" si="6"/>
        <v>0</v>
      </c>
      <c r="E143" s="52">
        <f t="shared" si="7"/>
        <v>0</v>
      </c>
      <c r="F143" s="74">
        <f t="shared" si="8"/>
        <v>0</v>
      </c>
      <c r="G143" s="31"/>
      <c r="H143" s="174"/>
      <c r="I143" s="176"/>
      <c r="J143" s="174"/>
      <c r="K143" s="176"/>
      <c r="L143" s="174"/>
      <c r="M143" s="176"/>
      <c r="N143" s="174"/>
      <c r="O143" s="174"/>
      <c r="P143" s="174"/>
      <c r="Q143" s="174"/>
      <c r="R143" s="174"/>
      <c r="S143" s="174"/>
    </row>
    <row r="144" spans="1:19" s="16" customFormat="1" ht="15" customHeight="1" x14ac:dyDescent="0.25">
      <c r="A144" s="76"/>
      <c r="B144" s="44" t="s">
        <v>124</v>
      </c>
      <c r="C144" s="109">
        <v>1238.0159999999998</v>
      </c>
      <c r="D144" s="104">
        <f t="shared" si="6"/>
        <v>9470.8223999999991</v>
      </c>
      <c r="E144" s="50">
        <f t="shared" si="7"/>
        <v>9471</v>
      </c>
      <c r="F144" s="118">
        <f t="shared" si="8"/>
        <v>11838.75</v>
      </c>
      <c r="G144" s="32"/>
      <c r="H144" s="174"/>
      <c r="I144" s="174"/>
      <c r="J144" s="174"/>
      <c r="K144" s="176"/>
      <c r="L144" s="174"/>
      <c r="M144" s="176"/>
      <c r="N144" s="174"/>
      <c r="O144" s="174"/>
      <c r="P144" s="174"/>
      <c r="Q144" s="174"/>
      <c r="R144" s="174"/>
      <c r="S144" s="174"/>
    </row>
    <row r="145" spans="1:19" s="16" customFormat="1" ht="15" customHeight="1" x14ac:dyDescent="0.25">
      <c r="A145" s="77"/>
      <c r="B145" s="43" t="s">
        <v>121</v>
      </c>
      <c r="C145" s="108">
        <v>657.69599999999991</v>
      </c>
      <c r="D145" s="116">
        <f t="shared" si="6"/>
        <v>5031.3743999999997</v>
      </c>
      <c r="E145" s="53">
        <f t="shared" si="7"/>
        <v>5032</v>
      </c>
      <c r="F145" s="117">
        <f t="shared" si="8"/>
        <v>6290</v>
      </c>
      <c r="G145" s="32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</row>
    <row r="146" spans="1:19" s="16" customFormat="1" ht="15" customHeight="1" x14ac:dyDescent="0.25">
      <c r="A146" s="69">
        <v>978</v>
      </c>
      <c r="B146" s="39" t="s">
        <v>145</v>
      </c>
      <c r="C146" s="104"/>
      <c r="D146" s="105">
        <f t="shared" si="6"/>
        <v>0</v>
      </c>
      <c r="E146" s="52">
        <f t="shared" si="7"/>
        <v>0</v>
      </c>
      <c r="F146" s="74">
        <f t="shared" si="8"/>
        <v>0</v>
      </c>
      <c r="G146" s="31"/>
      <c r="H146" s="174"/>
      <c r="I146" s="176"/>
      <c r="J146" s="174"/>
      <c r="K146" s="176"/>
      <c r="L146" s="174"/>
      <c r="M146" s="176"/>
      <c r="N146" s="174"/>
      <c r="O146" s="174"/>
      <c r="P146" s="174"/>
      <c r="Q146" s="174"/>
      <c r="R146" s="174"/>
      <c r="S146" s="174"/>
    </row>
    <row r="147" spans="1:19" s="16" customFormat="1" ht="15" customHeight="1" x14ac:dyDescent="0.25">
      <c r="A147" s="76"/>
      <c r="B147" s="44" t="s">
        <v>124</v>
      </c>
      <c r="C147" s="109">
        <v>1982.76</v>
      </c>
      <c r="D147" s="104">
        <f t="shared" si="6"/>
        <v>15168.114000000001</v>
      </c>
      <c r="E147" s="50">
        <f t="shared" si="7"/>
        <v>15169</v>
      </c>
      <c r="F147" s="118">
        <f t="shared" si="8"/>
        <v>18961.25</v>
      </c>
      <c r="G147" s="32"/>
      <c r="H147" s="174"/>
      <c r="I147" s="174"/>
      <c r="J147" s="174"/>
      <c r="K147" s="176"/>
      <c r="L147" s="174"/>
      <c r="M147" s="176"/>
      <c r="N147" s="174"/>
      <c r="O147" s="174"/>
      <c r="P147" s="174"/>
      <c r="Q147" s="174"/>
      <c r="R147" s="174"/>
      <c r="S147" s="174"/>
    </row>
    <row r="148" spans="1:19" s="16" customFormat="1" ht="15" customHeight="1" x14ac:dyDescent="0.25">
      <c r="A148" s="77"/>
      <c r="B148" s="43" t="s">
        <v>121</v>
      </c>
      <c r="C148" s="108">
        <v>1402.4399999999998</v>
      </c>
      <c r="D148" s="116">
        <f t="shared" si="6"/>
        <v>10728.665999999999</v>
      </c>
      <c r="E148" s="53">
        <f t="shared" si="7"/>
        <v>10729</v>
      </c>
      <c r="F148" s="117">
        <f t="shared" si="8"/>
        <v>13411.25</v>
      </c>
      <c r="G148" s="32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</row>
    <row r="149" spans="1:19" s="16" customFormat="1" ht="15" customHeight="1" x14ac:dyDescent="0.25">
      <c r="A149" s="69">
        <v>979</v>
      </c>
      <c r="B149" s="39" t="s">
        <v>146</v>
      </c>
      <c r="C149" s="104"/>
      <c r="D149" s="105">
        <f t="shared" si="6"/>
        <v>0</v>
      </c>
      <c r="E149" s="52">
        <f t="shared" si="7"/>
        <v>0</v>
      </c>
      <c r="F149" s="74">
        <f t="shared" si="8"/>
        <v>0</v>
      </c>
      <c r="G149" s="31"/>
      <c r="H149" s="174"/>
      <c r="I149" s="176"/>
      <c r="J149" s="174"/>
      <c r="K149" s="176"/>
      <c r="L149" s="174"/>
      <c r="M149" s="176"/>
      <c r="N149" s="174"/>
      <c r="O149" s="174"/>
      <c r="P149" s="174"/>
      <c r="Q149" s="174"/>
      <c r="R149" s="174"/>
      <c r="S149" s="174"/>
    </row>
    <row r="150" spans="1:19" s="16" customFormat="1" ht="15" customHeight="1" x14ac:dyDescent="0.25">
      <c r="A150" s="76"/>
      <c r="B150" s="44" t="s">
        <v>124</v>
      </c>
      <c r="C150" s="109">
        <v>1982.76</v>
      </c>
      <c r="D150" s="104">
        <f t="shared" si="6"/>
        <v>15168.114000000001</v>
      </c>
      <c r="E150" s="50">
        <f t="shared" si="7"/>
        <v>15169</v>
      </c>
      <c r="F150" s="118">
        <f t="shared" si="8"/>
        <v>18961.25</v>
      </c>
      <c r="G150" s="32"/>
      <c r="H150" s="174"/>
      <c r="I150" s="174"/>
      <c r="J150" s="174"/>
      <c r="K150" s="176"/>
      <c r="L150" s="174"/>
      <c r="M150" s="176"/>
      <c r="N150" s="174"/>
      <c r="O150" s="174"/>
      <c r="P150" s="174"/>
      <c r="Q150" s="174"/>
      <c r="R150" s="174"/>
      <c r="S150" s="174"/>
    </row>
    <row r="151" spans="1:19" s="16" customFormat="1" ht="15" customHeight="1" x14ac:dyDescent="0.25">
      <c r="A151" s="77"/>
      <c r="B151" s="43" t="s">
        <v>121</v>
      </c>
      <c r="C151" s="108">
        <v>1402.4399999999998</v>
      </c>
      <c r="D151" s="116">
        <f t="shared" si="6"/>
        <v>10728.665999999999</v>
      </c>
      <c r="E151" s="53">
        <f t="shared" si="7"/>
        <v>10729</v>
      </c>
      <c r="F151" s="117">
        <f t="shared" si="8"/>
        <v>13411.25</v>
      </c>
      <c r="G151" s="32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</row>
    <row r="152" spans="1:19" s="16" customFormat="1" ht="15" customHeight="1" x14ac:dyDescent="0.25">
      <c r="A152" s="67">
        <v>983</v>
      </c>
      <c r="B152" s="36" t="s">
        <v>107</v>
      </c>
      <c r="C152" s="101">
        <v>531.96</v>
      </c>
      <c r="D152" s="101">
        <f t="shared" si="6"/>
        <v>4069.4940000000006</v>
      </c>
      <c r="E152" s="51">
        <f t="shared" si="7"/>
        <v>4070</v>
      </c>
      <c r="F152" s="68">
        <f t="shared" si="8"/>
        <v>5087.5</v>
      </c>
      <c r="G152" s="31"/>
      <c r="H152" s="175"/>
      <c r="I152" s="175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</row>
    <row r="153" spans="1:19" s="16" customFormat="1" ht="15" customHeight="1" x14ac:dyDescent="0.25">
      <c r="A153" s="67">
        <v>800059</v>
      </c>
      <c r="B153" s="36" t="s">
        <v>108</v>
      </c>
      <c r="C153" s="101">
        <v>464.25600000000009</v>
      </c>
      <c r="D153" s="101">
        <f t="shared" si="6"/>
        <v>3551.5584000000008</v>
      </c>
      <c r="E153" s="51">
        <f t="shared" si="7"/>
        <v>3552</v>
      </c>
      <c r="F153" s="68">
        <f t="shared" si="8"/>
        <v>4440</v>
      </c>
      <c r="G153" s="31"/>
      <c r="H153" s="175"/>
      <c r="I153" s="175"/>
      <c r="J153" s="174"/>
      <c r="K153" s="176"/>
      <c r="L153" s="174"/>
      <c r="M153" s="176"/>
      <c r="N153" s="174"/>
      <c r="O153" s="174"/>
      <c r="P153" s="174"/>
      <c r="Q153" s="174"/>
      <c r="R153" s="174"/>
      <c r="S153" s="174"/>
    </row>
    <row r="154" spans="1:19" ht="15" customHeight="1" x14ac:dyDescent="0.25">
      <c r="A154" s="65" t="s">
        <v>109</v>
      </c>
      <c r="B154" s="30"/>
      <c r="C154" s="100"/>
      <c r="D154" s="100"/>
      <c r="E154" s="49"/>
      <c r="F154" s="66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15" customHeight="1" x14ac:dyDescent="0.25">
      <c r="A155" s="75" t="s">
        <v>153</v>
      </c>
      <c r="B155" s="45" t="s">
        <v>154</v>
      </c>
      <c r="C155" s="110">
        <v>367.536</v>
      </c>
      <c r="D155" s="101">
        <f t="shared" si="6"/>
        <v>2811.6504</v>
      </c>
      <c r="E155" s="51">
        <f t="shared" si="7"/>
        <v>2812</v>
      </c>
      <c r="F155" s="68">
        <f t="shared" si="8"/>
        <v>3515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</row>
    <row r="156" spans="1:19" ht="15" customHeight="1" x14ac:dyDescent="0.25">
      <c r="A156" s="78" t="s">
        <v>155</v>
      </c>
      <c r="B156" s="46" t="s">
        <v>156</v>
      </c>
      <c r="C156" s="111">
        <v>657.69599999999991</v>
      </c>
      <c r="D156" s="101">
        <f t="shared" si="6"/>
        <v>5031.3743999999997</v>
      </c>
      <c r="E156" s="51">
        <f t="shared" si="7"/>
        <v>5032</v>
      </c>
      <c r="F156" s="68">
        <f t="shared" si="8"/>
        <v>6290</v>
      </c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1:19" ht="15" customHeight="1" x14ac:dyDescent="0.25">
      <c r="A157" s="78" t="s">
        <v>157</v>
      </c>
      <c r="B157" s="46" t="s">
        <v>158</v>
      </c>
      <c r="C157" s="111">
        <v>1489.4879999999998</v>
      </c>
      <c r="D157" s="101">
        <f t="shared" si="6"/>
        <v>11394.583199999999</v>
      </c>
      <c r="E157" s="51">
        <f t="shared" si="7"/>
        <v>11395</v>
      </c>
      <c r="F157" s="68">
        <f t="shared" si="8"/>
        <v>14243.75</v>
      </c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1:19" ht="15" customHeight="1" x14ac:dyDescent="0.25">
      <c r="A158" s="78" t="s">
        <v>159</v>
      </c>
      <c r="B158" s="46" t="s">
        <v>160</v>
      </c>
      <c r="C158" s="111">
        <v>831.79200000000014</v>
      </c>
      <c r="D158" s="101">
        <f t="shared" si="6"/>
        <v>6363.2088000000012</v>
      </c>
      <c r="E158" s="51">
        <f t="shared" si="7"/>
        <v>6364</v>
      </c>
      <c r="F158" s="68">
        <f t="shared" si="8"/>
        <v>7955</v>
      </c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</row>
    <row r="159" spans="1:19" ht="15" customHeight="1" x14ac:dyDescent="0.25">
      <c r="A159" s="78" t="s">
        <v>161</v>
      </c>
      <c r="B159" s="46" t="s">
        <v>162</v>
      </c>
      <c r="C159" s="111">
        <v>280.48800000000006</v>
      </c>
      <c r="D159" s="101">
        <f t="shared" si="6"/>
        <v>2145.7332000000006</v>
      </c>
      <c r="E159" s="51">
        <f t="shared" si="7"/>
        <v>2146</v>
      </c>
      <c r="F159" s="68">
        <f t="shared" si="8"/>
        <v>2682.5</v>
      </c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ht="15" customHeight="1" x14ac:dyDescent="0.25">
      <c r="A160" s="78" t="s">
        <v>163</v>
      </c>
      <c r="B160" s="46" t="s">
        <v>164</v>
      </c>
      <c r="C160" s="111">
        <v>1982.76</v>
      </c>
      <c r="D160" s="101">
        <f t="shared" si="6"/>
        <v>15168.114000000001</v>
      </c>
      <c r="E160" s="51">
        <f t="shared" si="7"/>
        <v>15169</v>
      </c>
      <c r="F160" s="68">
        <f t="shared" si="8"/>
        <v>18961.25</v>
      </c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1:19" ht="15" customHeight="1" x14ac:dyDescent="0.25">
      <c r="A161" s="78" t="s">
        <v>166</v>
      </c>
      <c r="B161" s="46" t="s">
        <v>165</v>
      </c>
      <c r="C161" s="111"/>
      <c r="D161" s="105">
        <f t="shared" si="6"/>
        <v>0</v>
      </c>
      <c r="E161" s="52">
        <f t="shared" si="7"/>
        <v>0</v>
      </c>
      <c r="F161" s="74">
        <f t="shared" si="8"/>
        <v>0</v>
      </c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</row>
    <row r="162" spans="1:19" ht="15" customHeight="1" x14ac:dyDescent="0.25">
      <c r="A162" s="126"/>
      <c r="B162" s="128" t="s">
        <v>110</v>
      </c>
      <c r="C162" s="129">
        <v>1179.9839999999999</v>
      </c>
      <c r="D162" s="104">
        <f t="shared" si="6"/>
        <v>9026.8775999999998</v>
      </c>
      <c r="E162" s="50">
        <f t="shared" si="7"/>
        <v>9027</v>
      </c>
      <c r="F162" s="70">
        <f t="shared" si="8"/>
        <v>11283.75</v>
      </c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</row>
    <row r="163" spans="1:19" ht="15" customHeight="1" x14ac:dyDescent="0.25">
      <c r="A163" s="126"/>
      <c r="B163" s="128" t="s">
        <v>167</v>
      </c>
      <c r="C163" s="127">
        <v>1180</v>
      </c>
      <c r="D163" s="104">
        <f t="shared" si="6"/>
        <v>9027</v>
      </c>
      <c r="E163" s="50">
        <f t="shared" si="7"/>
        <v>9027</v>
      </c>
      <c r="F163" s="70">
        <f t="shared" si="8"/>
        <v>11283.75</v>
      </c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1:19" ht="15" customHeight="1" x14ac:dyDescent="0.25">
      <c r="A164" s="79"/>
      <c r="B164" s="85" t="s">
        <v>141</v>
      </c>
      <c r="C164" s="125">
        <v>1073.3333333333333</v>
      </c>
      <c r="D164" s="104">
        <f t="shared" si="6"/>
        <v>8211</v>
      </c>
      <c r="E164" s="50">
        <f t="shared" si="7"/>
        <v>8211</v>
      </c>
      <c r="F164" s="70">
        <f t="shared" si="8"/>
        <v>10263.75</v>
      </c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1:19" ht="15" customHeight="1" x14ac:dyDescent="0.25">
      <c r="A165" s="126" t="s">
        <v>168</v>
      </c>
      <c r="B165" s="130" t="s">
        <v>169</v>
      </c>
      <c r="C165" s="127">
        <v>1267.0319999999999</v>
      </c>
      <c r="D165" s="101">
        <f t="shared" si="6"/>
        <v>9692.7947999999997</v>
      </c>
      <c r="E165" s="51">
        <f t="shared" si="7"/>
        <v>9693</v>
      </c>
      <c r="F165" s="68">
        <f t="shared" si="8"/>
        <v>12116.25</v>
      </c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1:19" ht="15" customHeight="1" x14ac:dyDescent="0.25">
      <c r="A166" s="78" t="s">
        <v>170</v>
      </c>
      <c r="B166" s="46" t="s">
        <v>171</v>
      </c>
      <c r="C166" s="111">
        <v>212.78399999999999</v>
      </c>
      <c r="D166" s="101">
        <f t="shared" si="6"/>
        <v>1627.7976000000001</v>
      </c>
      <c r="E166" s="51">
        <f t="shared" si="7"/>
        <v>1628</v>
      </c>
      <c r="F166" s="68">
        <f t="shared" si="8"/>
        <v>2035</v>
      </c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1:19" ht="15" customHeight="1" x14ac:dyDescent="0.25">
      <c r="A167" s="78" t="s">
        <v>172</v>
      </c>
      <c r="B167" s="46" t="s">
        <v>173</v>
      </c>
      <c r="C167" s="111">
        <v>174.096</v>
      </c>
      <c r="D167" s="101">
        <f t="shared" si="6"/>
        <v>1331.8344000000002</v>
      </c>
      <c r="E167" s="51">
        <f t="shared" si="7"/>
        <v>1332</v>
      </c>
      <c r="F167" s="68">
        <f t="shared" si="8"/>
        <v>1665</v>
      </c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1:19" ht="15" customHeight="1" x14ac:dyDescent="0.25">
      <c r="A168" s="78" t="s">
        <v>174</v>
      </c>
      <c r="B168" s="46" t="s">
        <v>175</v>
      </c>
      <c r="C168" s="111">
        <v>0</v>
      </c>
      <c r="D168" s="101">
        <f t="shared" si="6"/>
        <v>0</v>
      </c>
      <c r="E168" s="51">
        <f t="shared" si="7"/>
        <v>0</v>
      </c>
      <c r="F168" s="68">
        <f t="shared" si="8"/>
        <v>0</v>
      </c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1:19" ht="15" customHeight="1" x14ac:dyDescent="0.25">
      <c r="A169" s="78" t="s">
        <v>176</v>
      </c>
      <c r="B169" s="46" t="s">
        <v>177</v>
      </c>
      <c r="C169" s="111">
        <v>0</v>
      </c>
      <c r="D169" s="101">
        <f t="shared" si="6"/>
        <v>0</v>
      </c>
      <c r="E169" s="51">
        <f t="shared" si="7"/>
        <v>0</v>
      </c>
      <c r="F169" s="68">
        <f t="shared" si="8"/>
        <v>0</v>
      </c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</row>
    <row r="170" spans="1:19" ht="15" customHeight="1" x14ac:dyDescent="0.25">
      <c r="E170" s="54"/>
      <c r="F170" s="54"/>
      <c r="G170" s="24"/>
      <c r="H170" s="18"/>
      <c r="I170" s="18"/>
      <c r="J170" s="18"/>
      <c r="K170" s="18"/>
      <c r="L170" s="24"/>
      <c r="M170" s="24"/>
      <c r="N170" s="24"/>
      <c r="O170" s="24"/>
      <c r="P170" s="24"/>
      <c r="Q170" s="24"/>
      <c r="R170" s="24"/>
      <c r="S170" s="24"/>
    </row>
    <row r="171" spans="1:19" ht="15" customHeight="1" x14ac:dyDescent="0.25">
      <c r="E171" s="55"/>
      <c r="F171" s="55"/>
      <c r="G171" s="18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spans="1:19" ht="15" customHeight="1" x14ac:dyDescent="0.25">
      <c r="E172" s="54"/>
      <c r="F172" s="54"/>
      <c r="G172" s="24"/>
      <c r="H172" s="18"/>
      <c r="I172" s="18"/>
      <c r="J172" s="18"/>
      <c r="K172" s="18"/>
      <c r="L172" s="24"/>
      <c r="M172" s="24"/>
      <c r="N172" s="24"/>
      <c r="O172" s="24"/>
      <c r="P172" s="24"/>
      <c r="Q172" s="24"/>
      <c r="R172" s="24"/>
      <c r="S172" s="24"/>
    </row>
    <row r="173" spans="1:19" ht="15" customHeight="1" x14ac:dyDescent="0.25">
      <c r="A173" s="41"/>
      <c r="B173" s="17"/>
      <c r="C173" s="113"/>
      <c r="D173" s="113"/>
      <c r="E173" s="55"/>
      <c r="F173" s="55"/>
      <c r="G173" s="18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spans="1:19" ht="15" customHeight="1" x14ac:dyDescent="0.25">
      <c r="B174" s="17"/>
      <c r="C174" s="113"/>
      <c r="D174" s="113"/>
      <c r="E174" s="55"/>
      <c r="F174" s="55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ht="15" customHeight="1" x14ac:dyDescent="0.25">
      <c r="A175" s="41"/>
      <c r="B175" s="17"/>
      <c r="C175" s="113"/>
      <c r="D175" s="113"/>
      <c r="E175" s="55"/>
      <c r="F175" s="55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ht="15" customHeight="1" x14ac:dyDescent="0.25">
      <c r="A176" s="41"/>
      <c r="B176" s="17"/>
      <c r="C176" s="113"/>
      <c r="D176" s="113"/>
      <c r="E176" s="55"/>
      <c r="F176" s="55"/>
      <c r="G176" s="18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1:19" ht="15" customHeight="1" x14ac:dyDescent="0.25">
      <c r="A177" s="41"/>
      <c r="B177" s="17"/>
      <c r="C177" s="113"/>
      <c r="D177" s="113"/>
      <c r="E177" s="55"/>
      <c r="F177" s="55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15" customHeight="1" x14ac:dyDescent="0.25">
      <c r="A178" s="41"/>
      <c r="B178" s="17"/>
      <c r="C178" s="113"/>
      <c r="D178" s="113"/>
      <c r="E178" s="55"/>
      <c r="F178" s="55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ht="15" customHeight="1" x14ac:dyDescent="0.25">
      <c r="A179" s="41"/>
      <c r="B179" s="17"/>
      <c r="C179" s="113"/>
      <c r="D179" s="113"/>
      <c r="E179" s="55"/>
      <c r="F179" s="55"/>
      <c r="G179" s="18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  <row r="180" spans="1:19" ht="15" customHeight="1" x14ac:dyDescent="0.25">
      <c r="B180" s="17"/>
      <c r="C180" s="113"/>
      <c r="D180" s="113"/>
      <c r="E180" s="55"/>
      <c r="F180" s="55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15" customHeight="1" x14ac:dyDescent="0.25">
      <c r="A181" s="41"/>
      <c r="B181" s="17"/>
      <c r="C181" s="113"/>
      <c r="D181" s="113"/>
      <c r="E181" s="55"/>
      <c r="F181" s="55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ht="15" customHeight="1" x14ac:dyDescent="0.25">
      <c r="A182" s="41"/>
      <c r="B182" s="17"/>
      <c r="C182" s="113"/>
      <c r="D182" s="113"/>
      <c r="E182" s="55"/>
      <c r="F182" s="55"/>
      <c r="G182" s="18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1:19" ht="15" customHeight="1" x14ac:dyDescent="0.25">
      <c r="A183" s="41"/>
      <c r="B183" s="17"/>
      <c r="C183" s="113"/>
      <c r="D183" s="113"/>
      <c r="E183" s="55"/>
      <c r="F183" s="55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ht="15" customHeight="1" x14ac:dyDescent="0.25">
      <c r="A184" s="41"/>
      <c r="B184" s="17"/>
      <c r="C184" s="113"/>
      <c r="D184" s="113"/>
      <c r="E184" s="55"/>
      <c r="F184" s="55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ht="15" customHeight="1" x14ac:dyDescent="0.25">
      <c r="A185" s="41"/>
      <c r="B185" s="17"/>
      <c r="C185" s="113"/>
      <c r="D185" s="113"/>
      <c r="E185" s="55"/>
      <c r="F185" s="55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15" customHeight="1" x14ac:dyDescent="0.25">
      <c r="B186" s="23"/>
      <c r="E186" s="55"/>
      <c r="F186" s="55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ht="15" customHeight="1" x14ac:dyDescent="0.25">
      <c r="E187" s="56"/>
      <c r="F187" s="54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ht="15" customHeight="1" x14ac:dyDescent="0.25">
      <c r="E188" s="55"/>
      <c r="F188" s="55"/>
      <c r="G188" s="18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</row>
    <row r="189" spans="1:19" ht="15" customHeight="1" x14ac:dyDescent="0.25">
      <c r="E189" s="54"/>
      <c r="F189" s="54"/>
      <c r="G189" s="24"/>
      <c r="H189" s="18"/>
      <c r="I189" s="18"/>
      <c r="J189" s="18"/>
      <c r="K189" s="18"/>
      <c r="L189" s="24"/>
      <c r="M189" s="24"/>
      <c r="N189" s="24"/>
      <c r="O189" s="24"/>
      <c r="P189" s="24"/>
      <c r="Q189" s="24"/>
      <c r="R189" s="24"/>
      <c r="S189" s="24"/>
    </row>
    <row r="190" spans="1:19" ht="15" customHeight="1" x14ac:dyDescent="0.25">
      <c r="E190" s="55"/>
      <c r="F190" s="55"/>
      <c r="G190" s="18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</row>
    <row r="191" spans="1:19" ht="15" customHeight="1" x14ac:dyDescent="0.25">
      <c r="E191" s="54"/>
      <c r="F191" s="54"/>
      <c r="G191" s="24"/>
      <c r="H191" s="18"/>
      <c r="I191" s="18"/>
      <c r="J191" s="18"/>
      <c r="K191" s="18"/>
      <c r="L191" s="24"/>
      <c r="M191" s="24"/>
      <c r="N191" s="24"/>
      <c r="O191" s="24"/>
      <c r="P191" s="24"/>
      <c r="Q191" s="24"/>
      <c r="R191" s="24"/>
      <c r="S191" s="24"/>
    </row>
    <row r="192" spans="1:19" ht="15" customHeight="1" x14ac:dyDescent="0.25">
      <c r="A192" s="41"/>
      <c r="B192" s="17"/>
      <c r="C192" s="113"/>
      <c r="D192" s="113"/>
      <c r="E192" s="55"/>
      <c r="F192" s="55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ht="15" customHeight="1" x14ac:dyDescent="0.25">
      <c r="B193" s="17"/>
      <c r="C193" s="113"/>
      <c r="D193" s="113"/>
      <c r="E193" s="55"/>
      <c r="F193" s="55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ht="15" customHeight="1" x14ac:dyDescent="0.25">
      <c r="A194" s="41"/>
      <c r="B194" s="17"/>
      <c r="C194" s="113"/>
      <c r="D194" s="113"/>
      <c r="E194" s="55"/>
      <c r="F194" s="55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15" customHeight="1" x14ac:dyDescent="0.25">
      <c r="A195" s="41"/>
      <c r="B195" s="17"/>
      <c r="C195" s="113"/>
      <c r="D195" s="113"/>
      <c r="E195" s="55"/>
      <c r="F195" s="55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15" customHeight="1" x14ac:dyDescent="0.25">
      <c r="B196" s="17"/>
      <c r="C196" s="113"/>
      <c r="D196" s="113"/>
      <c r="E196" s="55"/>
      <c r="F196" s="55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15" customHeight="1" x14ac:dyDescent="0.25">
      <c r="A197" s="41"/>
      <c r="B197" s="17"/>
      <c r="C197" s="113"/>
      <c r="D197" s="113"/>
      <c r="E197" s="55"/>
      <c r="F197" s="55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ht="15" customHeight="1" x14ac:dyDescent="0.25">
      <c r="A198" s="41"/>
      <c r="B198" s="17"/>
      <c r="C198" s="113"/>
      <c r="D198" s="113"/>
      <c r="E198" s="55"/>
      <c r="F198" s="55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ht="15" customHeight="1" x14ac:dyDescent="0.25">
      <c r="A199" s="41"/>
      <c r="B199" s="17"/>
      <c r="C199" s="113"/>
      <c r="D199" s="113"/>
      <c r="E199" s="55"/>
      <c r="F199" s="55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ht="15" customHeight="1" x14ac:dyDescent="0.25">
      <c r="A200" s="41"/>
      <c r="B200" s="17"/>
      <c r="C200" s="113"/>
      <c r="D200" s="113"/>
      <c r="E200" s="55"/>
      <c r="F200" s="55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ht="15" customHeight="1" x14ac:dyDescent="0.25">
      <c r="A201" s="41"/>
      <c r="B201" s="17"/>
      <c r="C201" s="113"/>
      <c r="D201" s="113"/>
      <c r="E201" s="55"/>
      <c r="F201" s="55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ht="15" customHeight="1" x14ac:dyDescent="0.25">
      <c r="A202" s="41"/>
      <c r="B202" s="17"/>
      <c r="C202" s="113"/>
      <c r="D202" s="113"/>
      <c r="E202" s="55"/>
      <c r="F202" s="55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ht="15" customHeight="1" x14ac:dyDescent="0.25">
      <c r="A203" s="41"/>
      <c r="B203" s="17"/>
      <c r="C203" s="113"/>
      <c r="D203" s="113"/>
      <c r="E203" s="55"/>
      <c r="F203" s="55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15" customHeight="1" x14ac:dyDescent="0.25">
      <c r="A204" s="41"/>
      <c r="B204" s="17"/>
      <c r="C204" s="113"/>
      <c r="D204" s="113"/>
      <c r="E204" s="55"/>
      <c r="F204" s="55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15" customHeight="1" x14ac:dyDescent="0.25">
      <c r="E205" s="55"/>
      <c r="F205" s="55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15" customHeight="1" x14ac:dyDescent="0.25">
      <c r="E206" s="55"/>
      <c r="F206" s="55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ht="15" customHeight="1" x14ac:dyDescent="0.25">
      <c r="B207" s="26"/>
      <c r="C207" s="114"/>
      <c r="D207" s="114"/>
      <c r="E207" s="56"/>
      <c r="F207" s="54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ht="15" customHeight="1" x14ac:dyDescent="0.25">
      <c r="B208" s="27"/>
      <c r="C208" s="115"/>
      <c r="D208" s="115"/>
      <c r="E208" s="54"/>
      <c r="F208" s="54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 ht="11.25" customHeight="1" x14ac:dyDescent="0.25">
      <c r="E209" s="54"/>
      <c r="F209" s="54"/>
      <c r="G209" s="28"/>
      <c r="H209" s="18"/>
      <c r="I209" s="1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ht="11.25" customHeight="1" x14ac:dyDescent="0.25">
      <c r="E210" s="54"/>
      <c r="F210" s="54"/>
      <c r="G210" s="28"/>
      <c r="H210" s="24"/>
      <c r="I210" s="24"/>
      <c r="J210" s="18"/>
      <c r="K210" s="18"/>
      <c r="L210" s="28"/>
      <c r="M210" s="28"/>
      <c r="N210" s="28"/>
      <c r="O210" s="28"/>
      <c r="P210" s="28"/>
      <c r="Q210" s="28"/>
      <c r="R210" s="28"/>
      <c r="S210" s="28"/>
    </row>
    <row r="211" spans="1:19" ht="11.25" customHeight="1" x14ac:dyDescent="0.25">
      <c r="E211" s="54"/>
      <c r="F211" s="54"/>
      <c r="G211" s="28"/>
      <c r="H211" s="28"/>
      <c r="I211" s="28"/>
      <c r="J211" s="28"/>
      <c r="K211" s="28"/>
      <c r="L211" s="18"/>
      <c r="M211" s="18"/>
      <c r="N211" s="18"/>
      <c r="O211" s="18"/>
      <c r="P211" s="18"/>
      <c r="Q211" s="18"/>
      <c r="R211" s="18"/>
      <c r="S211" s="18"/>
    </row>
    <row r="212" spans="1:19" ht="11.25" customHeight="1" x14ac:dyDescent="0.25">
      <c r="B212" s="26"/>
      <c r="C212" s="114"/>
      <c r="D212" s="114"/>
      <c r="E212" s="56"/>
      <c r="F212" s="54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ht="11.25" customHeight="1" x14ac:dyDescent="0.25">
      <c r="B213" s="27"/>
      <c r="C213" s="115"/>
      <c r="D213" s="115"/>
      <c r="E213" s="55"/>
      <c r="F213" s="55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ht="11.25" customHeight="1" x14ac:dyDescent="0.25">
      <c r="E214" s="56"/>
      <c r="F214" s="54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ht="11.25" customHeight="1" x14ac:dyDescent="0.25">
      <c r="E215" s="54"/>
      <c r="F215" s="5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</row>
    <row r="216" spans="1:19" ht="11.25" customHeight="1" x14ac:dyDescent="0.25">
      <c r="E216" s="55"/>
      <c r="F216" s="55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11.25" customHeight="1" x14ac:dyDescent="0.25">
      <c r="E217" s="55"/>
      <c r="F217" s="55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ht="11.25" customHeight="1" x14ac:dyDescent="0.25">
      <c r="E218" s="56"/>
      <c r="F218" s="54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ht="11.25" customHeight="1" x14ac:dyDescent="0.25"/>
    <row r="220" spans="1:19" ht="11.25" customHeight="1" x14ac:dyDescent="0.25">
      <c r="H220" s="29"/>
    </row>
    <row r="221" spans="1:19" ht="20.25" customHeight="1" x14ac:dyDescent="0.25">
      <c r="A221" s="173"/>
      <c r="B221" s="173"/>
      <c r="C221" s="173"/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</row>
    <row r="222" spans="1:19" ht="11.25" customHeight="1" x14ac:dyDescent="0.25">
      <c r="H222" s="29"/>
    </row>
    <row r="223" spans="1:19" ht="11.25" customHeight="1" x14ac:dyDescent="0.25">
      <c r="H223" s="29"/>
    </row>
    <row r="224" spans="1:19" ht="11.25" customHeight="1" x14ac:dyDescent="0.25">
      <c r="H224" s="29"/>
    </row>
    <row r="225" spans="8:8" ht="11.25" customHeight="1" x14ac:dyDescent="0.25">
      <c r="H225" s="29"/>
    </row>
    <row r="226" spans="8:8" ht="11.25" customHeight="1" x14ac:dyDescent="0.25">
      <c r="H226" s="29"/>
    </row>
    <row r="227" spans="8:8" ht="11.25" customHeight="1" x14ac:dyDescent="0.25">
      <c r="H227" s="29"/>
    </row>
    <row r="228" spans="8:8" ht="11.25" customHeight="1" x14ac:dyDescent="0.25"/>
  </sheetData>
  <sheetProtection formatCells="0" formatColumns="0" formatRows="0"/>
  <mergeCells count="778">
    <mergeCell ref="H147:I147"/>
    <mergeCell ref="J147:K147"/>
    <mergeCell ref="L147:M147"/>
    <mergeCell ref="N147:O147"/>
    <mergeCell ref="P147:Q147"/>
    <mergeCell ref="R147:S147"/>
    <mergeCell ref="H143:I143"/>
    <mergeCell ref="J143:K143"/>
    <mergeCell ref="L143:M143"/>
    <mergeCell ref="N143:O143"/>
    <mergeCell ref="P143:Q143"/>
    <mergeCell ref="R143:S143"/>
    <mergeCell ref="H144:I144"/>
    <mergeCell ref="J144:K144"/>
    <mergeCell ref="L144:M144"/>
    <mergeCell ref="N144:O144"/>
    <mergeCell ref="P144:Q144"/>
    <mergeCell ref="R144:S144"/>
    <mergeCell ref="H142:I142"/>
    <mergeCell ref="J142:K142"/>
    <mergeCell ref="L142:M142"/>
    <mergeCell ref="N142:O142"/>
    <mergeCell ref="P142:Q142"/>
    <mergeCell ref="R142:S142"/>
    <mergeCell ref="H148:I148"/>
    <mergeCell ref="J148:K148"/>
    <mergeCell ref="L148:M148"/>
    <mergeCell ref="N148:O148"/>
    <mergeCell ref="P148:Q148"/>
    <mergeCell ref="R148:S148"/>
    <mergeCell ref="H145:I145"/>
    <mergeCell ref="J145:K145"/>
    <mergeCell ref="L145:M145"/>
    <mergeCell ref="N145:O145"/>
    <mergeCell ref="P145:Q145"/>
    <mergeCell ref="R145:S145"/>
    <mergeCell ref="H146:I146"/>
    <mergeCell ref="J146:K146"/>
    <mergeCell ref="L146:M146"/>
    <mergeCell ref="N146:O146"/>
    <mergeCell ref="P146:Q146"/>
    <mergeCell ref="R146:S146"/>
    <mergeCell ref="R8:S8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E3:E4"/>
    <mergeCell ref="F3:F4"/>
    <mergeCell ref="A3:B3"/>
    <mergeCell ref="R6:S6"/>
    <mergeCell ref="H7:I7"/>
    <mergeCell ref="J7:K7"/>
    <mergeCell ref="L7:M7"/>
    <mergeCell ref="N7:O7"/>
    <mergeCell ref="P7:Q7"/>
    <mergeCell ref="R7:S7"/>
    <mergeCell ref="H6:I6"/>
    <mergeCell ref="J6:K6"/>
    <mergeCell ref="L6:M6"/>
    <mergeCell ref="N6:O6"/>
    <mergeCell ref="P6:Q6"/>
    <mergeCell ref="H5:I5"/>
    <mergeCell ref="J5:K5"/>
    <mergeCell ref="L5:M5"/>
    <mergeCell ref="N5:O5"/>
    <mergeCell ref="P5:Q5"/>
    <mergeCell ref="R5:S5"/>
    <mergeCell ref="R10:S10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3:S13"/>
    <mergeCell ref="H13:I13"/>
    <mergeCell ref="J13:K13"/>
    <mergeCell ref="L13:M13"/>
    <mergeCell ref="N13:O13"/>
    <mergeCell ref="P13:Q13"/>
    <mergeCell ref="R14:S14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6:S16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8:S18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20:S20"/>
    <mergeCell ref="H22:I22"/>
    <mergeCell ref="J22:K22"/>
    <mergeCell ref="L22:M22"/>
    <mergeCell ref="N22:O22"/>
    <mergeCell ref="P22:Q22"/>
    <mergeCell ref="R22:S22"/>
    <mergeCell ref="H20:I20"/>
    <mergeCell ref="J20:K20"/>
    <mergeCell ref="L20:M20"/>
    <mergeCell ref="N20:O20"/>
    <mergeCell ref="P20:Q20"/>
    <mergeCell ref="R23:S23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5:S25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8:S28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30:S30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2:S32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4:S34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7:S37"/>
    <mergeCell ref="H37:I37"/>
    <mergeCell ref="J37:K37"/>
    <mergeCell ref="L37:M37"/>
    <mergeCell ref="N37:O37"/>
    <mergeCell ref="P37:Q37"/>
    <mergeCell ref="R38:S38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40:S40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H44:I44"/>
    <mergeCell ref="J44:K44"/>
    <mergeCell ref="L44:M44"/>
    <mergeCell ref="N44:O44"/>
    <mergeCell ref="P44:Q44"/>
    <mergeCell ref="R44:S44"/>
    <mergeCell ref="R42:S42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5:S45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9:S49"/>
    <mergeCell ref="H49:I49"/>
    <mergeCell ref="J49:K49"/>
    <mergeCell ref="L49:M49"/>
    <mergeCell ref="N49:O49"/>
    <mergeCell ref="P49:Q49"/>
    <mergeCell ref="R47:S47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50:S50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2:S52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4:S54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6:S56"/>
    <mergeCell ref="H58:I58"/>
    <mergeCell ref="J58:K58"/>
    <mergeCell ref="L58:M58"/>
    <mergeCell ref="N58:O58"/>
    <mergeCell ref="P58:Q58"/>
    <mergeCell ref="R58:S58"/>
    <mergeCell ref="H56:I56"/>
    <mergeCell ref="J56:K56"/>
    <mergeCell ref="L56:M56"/>
    <mergeCell ref="N56:O56"/>
    <mergeCell ref="P56:Q56"/>
    <mergeCell ref="R59:S59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62:S62"/>
    <mergeCell ref="H63:I63"/>
    <mergeCell ref="J63:K63"/>
    <mergeCell ref="L63:M63"/>
    <mergeCell ref="N63:O63"/>
    <mergeCell ref="P63:Q63"/>
    <mergeCell ref="R63:S63"/>
    <mergeCell ref="H62:I62"/>
    <mergeCell ref="J62:K62"/>
    <mergeCell ref="L62:M62"/>
    <mergeCell ref="N62:O62"/>
    <mergeCell ref="P62:Q62"/>
    <mergeCell ref="R64:S64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6:S66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8:S68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70:S70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2:S72"/>
    <mergeCell ref="H73:I73"/>
    <mergeCell ref="J73:K73"/>
    <mergeCell ref="L73:M73"/>
    <mergeCell ref="N73:O73"/>
    <mergeCell ref="P73:Q73"/>
    <mergeCell ref="R73:S73"/>
    <mergeCell ref="H72:I72"/>
    <mergeCell ref="J72:K72"/>
    <mergeCell ref="L72:M72"/>
    <mergeCell ref="N72:O72"/>
    <mergeCell ref="P72:Q72"/>
    <mergeCell ref="R74:S74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6:S76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80:S80"/>
    <mergeCell ref="H80:I80"/>
    <mergeCell ref="J80:K80"/>
    <mergeCell ref="L80:M80"/>
    <mergeCell ref="N80:O80"/>
    <mergeCell ref="P80:Q80"/>
    <mergeCell ref="R78:S78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82:S82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4:S84"/>
    <mergeCell ref="H85:I85"/>
    <mergeCell ref="J85:K85"/>
    <mergeCell ref="L85:M85"/>
    <mergeCell ref="N85:O85"/>
    <mergeCell ref="P85:Q85"/>
    <mergeCell ref="R85:S85"/>
    <mergeCell ref="H84:I84"/>
    <mergeCell ref="J84:K84"/>
    <mergeCell ref="L84:M84"/>
    <mergeCell ref="N84:O84"/>
    <mergeCell ref="P84:Q84"/>
    <mergeCell ref="R86:S86"/>
    <mergeCell ref="H87:I87"/>
    <mergeCell ref="J87:K87"/>
    <mergeCell ref="L87:M87"/>
    <mergeCell ref="N87:O87"/>
    <mergeCell ref="P87:Q87"/>
    <mergeCell ref="R87:S87"/>
    <mergeCell ref="H86:I86"/>
    <mergeCell ref="J86:K86"/>
    <mergeCell ref="L86:M86"/>
    <mergeCell ref="N86:O86"/>
    <mergeCell ref="P86:Q86"/>
    <mergeCell ref="H91:I91"/>
    <mergeCell ref="L91:M91"/>
    <mergeCell ref="N91:O91"/>
    <mergeCell ref="P91:Q91"/>
    <mergeCell ref="R91:S91"/>
    <mergeCell ref="R88:S88"/>
    <mergeCell ref="H89:I89"/>
    <mergeCell ref="J89:K89"/>
    <mergeCell ref="L89:M89"/>
    <mergeCell ref="N89:O89"/>
    <mergeCell ref="P89:Q89"/>
    <mergeCell ref="R89:S89"/>
    <mergeCell ref="H88:I88"/>
    <mergeCell ref="J88:K88"/>
    <mergeCell ref="L88:M88"/>
    <mergeCell ref="N88:O88"/>
    <mergeCell ref="P88:Q88"/>
    <mergeCell ref="H93:I93"/>
    <mergeCell ref="L93:M93"/>
    <mergeCell ref="N93:O93"/>
    <mergeCell ref="P93:Q93"/>
    <mergeCell ref="R93:S93"/>
    <mergeCell ref="H92:I92"/>
    <mergeCell ref="J92:K92"/>
    <mergeCell ref="L92:M92"/>
    <mergeCell ref="N92:O92"/>
    <mergeCell ref="P92:Q92"/>
    <mergeCell ref="R92:S92"/>
    <mergeCell ref="R95:S95"/>
    <mergeCell ref="H96:I96"/>
    <mergeCell ref="L96:M96"/>
    <mergeCell ref="N96:O96"/>
    <mergeCell ref="P96:Q96"/>
    <mergeCell ref="R96:S96"/>
    <mergeCell ref="H94:I94"/>
    <mergeCell ref="J94:K94"/>
    <mergeCell ref="N94:O94"/>
    <mergeCell ref="P94:Q94"/>
    <mergeCell ref="R94:S94"/>
    <mergeCell ref="H95:I95"/>
    <mergeCell ref="J95:K95"/>
    <mergeCell ref="L95:M95"/>
    <mergeCell ref="N95:O95"/>
    <mergeCell ref="P95:Q95"/>
    <mergeCell ref="R98:S98"/>
    <mergeCell ref="H99:I99"/>
    <mergeCell ref="L99:M99"/>
    <mergeCell ref="N99:O99"/>
    <mergeCell ref="P99:Q99"/>
    <mergeCell ref="R99:S99"/>
    <mergeCell ref="H97:I97"/>
    <mergeCell ref="J97:K97"/>
    <mergeCell ref="N97:O97"/>
    <mergeCell ref="P97:Q97"/>
    <mergeCell ref="R97:S97"/>
    <mergeCell ref="H98:I98"/>
    <mergeCell ref="J98:K98"/>
    <mergeCell ref="L98:M98"/>
    <mergeCell ref="N98:O98"/>
    <mergeCell ref="P98:Q98"/>
    <mergeCell ref="R103:S103"/>
    <mergeCell ref="R101:S101"/>
    <mergeCell ref="H102:I102"/>
    <mergeCell ref="J102:K102"/>
    <mergeCell ref="N102:O102"/>
    <mergeCell ref="P102:Q102"/>
    <mergeCell ref="R102:S102"/>
    <mergeCell ref="H100:I100"/>
    <mergeCell ref="J100:K100"/>
    <mergeCell ref="N100:O100"/>
    <mergeCell ref="P100:Q100"/>
    <mergeCell ref="R100:S100"/>
    <mergeCell ref="H101:I101"/>
    <mergeCell ref="J101:K101"/>
    <mergeCell ref="L101:M101"/>
    <mergeCell ref="N101:O101"/>
    <mergeCell ref="P101:Q101"/>
    <mergeCell ref="J108:K108"/>
    <mergeCell ref="H104:I104"/>
    <mergeCell ref="J104:K104"/>
    <mergeCell ref="L104:M104"/>
    <mergeCell ref="N104:O104"/>
    <mergeCell ref="P104:Q104"/>
    <mergeCell ref="H103:I103"/>
    <mergeCell ref="L103:M103"/>
    <mergeCell ref="N103:O103"/>
    <mergeCell ref="P103:Q103"/>
    <mergeCell ref="R104:S104"/>
    <mergeCell ref="L105:M105"/>
    <mergeCell ref="N105:O105"/>
    <mergeCell ref="P105:Q105"/>
    <mergeCell ref="R105:S105"/>
    <mergeCell ref="R109:S109"/>
    <mergeCell ref="H110:I110"/>
    <mergeCell ref="J110:K110"/>
    <mergeCell ref="L110:M110"/>
    <mergeCell ref="N110:O110"/>
    <mergeCell ref="P110:Q110"/>
    <mergeCell ref="R110:S110"/>
    <mergeCell ref="L108:M108"/>
    <mergeCell ref="N108:O108"/>
    <mergeCell ref="P108:Q108"/>
    <mergeCell ref="R108:S108"/>
    <mergeCell ref="H109:I109"/>
    <mergeCell ref="J109:K109"/>
    <mergeCell ref="L109:M109"/>
    <mergeCell ref="N109:O109"/>
    <mergeCell ref="P109:Q109"/>
    <mergeCell ref="H107:I107"/>
    <mergeCell ref="J107:K107"/>
    <mergeCell ref="H108:I108"/>
    <mergeCell ref="R111:S111"/>
    <mergeCell ref="H112:I112"/>
    <mergeCell ref="J112:K112"/>
    <mergeCell ref="L112:M112"/>
    <mergeCell ref="N112:O112"/>
    <mergeCell ref="P112:Q112"/>
    <mergeCell ref="R112:S112"/>
    <mergeCell ref="H111:I111"/>
    <mergeCell ref="J111:K111"/>
    <mergeCell ref="L111:M111"/>
    <mergeCell ref="N111:O111"/>
    <mergeCell ref="P111:Q111"/>
    <mergeCell ref="R113:S113"/>
    <mergeCell ref="H113:I113"/>
    <mergeCell ref="J113:K113"/>
    <mergeCell ref="L113:M113"/>
    <mergeCell ref="N113:O113"/>
    <mergeCell ref="P113:Q113"/>
    <mergeCell ref="R114:S114"/>
    <mergeCell ref="H115:I115"/>
    <mergeCell ref="J115:K115"/>
    <mergeCell ref="L115:M115"/>
    <mergeCell ref="N115:O115"/>
    <mergeCell ref="P115:Q115"/>
    <mergeCell ref="R115:S115"/>
    <mergeCell ref="H114:I114"/>
    <mergeCell ref="J114:K114"/>
    <mergeCell ref="L114:M114"/>
    <mergeCell ref="N114:O114"/>
    <mergeCell ref="P114:Q114"/>
    <mergeCell ref="H116:I116"/>
    <mergeCell ref="J116:K116"/>
    <mergeCell ref="L116:M116"/>
    <mergeCell ref="N116:O116"/>
    <mergeCell ref="P116:Q116"/>
    <mergeCell ref="R116:S116"/>
    <mergeCell ref="R118:S118"/>
    <mergeCell ref="H118:I118"/>
    <mergeCell ref="J118:K118"/>
    <mergeCell ref="L118:M118"/>
    <mergeCell ref="N118:O118"/>
    <mergeCell ref="P118:Q118"/>
    <mergeCell ref="H120:I120"/>
    <mergeCell ref="J120:K120"/>
    <mergeCell ref="L120:M120"/>
    <mergeCell ref="N120:O120"/>
    <mergeCell ref="P120:Q120"/>
    <mergeCell ref="R120:S120"/>
    <mergeCell ref="R125:S125"/>
    <mergeCell ref="H126:I126"/>
    <mergeCell ref="J126:K126"/>
    <mergeCell ref="L126:M126"/>
    <mergeCell ref="H125:I125"/>
    <mergeCell ref="J125:K125"/>
    <mergeCell ref="L125:M125"/>
    <mergeCell ref="N125:O125"/>
    <mergeCell ref="P125:Q125"/>
    <mergeCell ref="H122:I122"/>
    <mergeCell ref="J122:K122"/>
    <mergeCell ref="L122:M122"/>
    <mergeCell ref="N122:O122"/>
    <mergeCell ref="P122:Q122"/>
    <mergeCell ref="R122:S122"/>
    <mergeCell ref="H130:I130"/>
    <mergeCell ref="J130:K130"/>
    <mergeCell ref="L130:M130"/>
    <mergeCell ref="N130:O130"/>
    <mergeCell ref="P130:Q130"/>
    <mergeCell ref="R130:S130"/>
    <mergeCell ref="R131:S131"/>
    <mergeCell ref="H132:I132"/>
    <mergeCell ref="J132:K132"/>
    <mergeCell ref="L132:M132"/>
    <mergeCell ref="N132:O132"/>
    <mergeCell ref="P132:Q132"/>
    <mergeCell ref="R132:S132"/>
    <mergeCell ref="H131:I131"/>
    <mergeCell ref="J131:K131"/>
    <mergeCell ref="L131:M131"/>
    <mergeCell ref="N131:O131"/>
    <mergeCell ref="P131:Q131"/>
    <mergeCell ref="R134:S134"/>
    <mergeCell ref="H134:I134"/>
    <mergeCell ref="J134:K134"/>
    <mergeCell ref="L134:M134"/>
    <mergeCell ref="N134:O134"/>
    <mergeCell ref="P134:Q134"/>
    <mergeCell ref="H133:I133"/>
    <mergeCell ref="J133:K133"/>
    <mergeCell ref="L133:M133"/>
    <mergeCell ref="N133:O133"/>
    <mergeCell ref="P133:Q133"/>
    <mergeCell ref="R133:S133"/>
    <mergeCell ref="R135:S135"/>
    <mergeCell ref="H136:I136"/>
    <mergeCell ref="J136:K136"/>
    <mergeCell ref="L136:M136"/>
    <mergeCell ref="N136:O136"/>
    <mergeCell ref="P136:Q136"/>
    <mergeCell ref="R136:S136"/>
    <mergeCell ref="H135:I135"/>
    <mergeCell ref="J135:K135"/>
    <mergeCell ref="L135:M135"/>
    <mergeCell ref="N135:O135"/>
    <mergeCell ref="P135:Q135"/>
    <mergeCell ref="R137:S137"/>
    <mergeCell ref="H138:I138"/>
    <mergeCell ref="J138:K138"/>
    <mergeCell ref="L138:M138"/>
    <mergeCell ref="N138:O138"/>
    <mergeCell ref="P138:Q138"/>
    <mergeCell ref="R138:S138"/>
    <mergeCell ref="H137:I137"/>
    <mergeCell ref="J137:K137"/>
    <mergeCell ref="L137:M137"/>
    <mergeCell ref="N137:O137"/>
    <mergeCell ref="P137:Q137"/>
    <mergeCell ref="R139:S139"/>
    <mergeCell ref="H149:I149"/>
    <mergeCell ref="J149:K149"/>
    <mergeCell ref="L149:M149"/>
    <mergeCell ref="N149:O149"/>
    <mergeCell ref="P149:Q149"/>
    <mergeCell ref="R149:S149"/>
    <mergeCell ref="H139:I139"/>
    <mergeCell ref="J139:K139"/>
    <mergeCell ref="L139:M139"/>
    <mergeCell ref="N139:O139"/>
    <mergeCell ref="P139:Q139"/>
    <mergeCell ref="H140:I140"/>
    <mergeCell ref="J140:K140"/>
    <mergeCell ref="L140:M140"/>
    <mergeCell ref="N140:O140"/>
    <mergeCell ref="P140:Q140"/>
    <mergeCell ref="R140:S140"/>
    <mergeCell ref="H141:I141"/>
    <mergeCell ref="J141:K141"/>
    <mergeCell ref="L141:M141"/>
    <mergeCell ref="N141:O141"/>
    <mergeCell ref="P141:Q141"/>
    <mergeCell ref="R141:S141"/>
    <mergeCell ref="R150:S150"/>
    <mergeCell ref="H151:I151"/>
    <mergeCell ref="J151:K151"/>
    <mergeCell ref="L151:M151"/>
    <mergeCell ref="N151:O151"/>
    <mergeCell ref="P151:Q151"/>
    <mergeCell ref="R151:S151"/>
    <mergeCell ref="H150:I150"/>
    <mergeCell ref="J150:K150"/>
    <mergeCell ref="L150:M150"/>
    <mergeCell ref="N150:O150"/>
    <mergeCell ref="P150:Q150"/>
    <mergeCell ref="A221:S221"/>
    <mergeCell ref="R152:S152"/>
    <mergeCell ref="H153:I153"/>
    <mergeCell ref="J153:K153"/>
    <mergeCell ref="L153:M153"/>
    <mergeCell ref="N153:O153"/>
    <mergeCell ref="P153:Q153"/>
    <mergeCell ref="R153:S153"/>
    <mergeCell ref="H152:I152"/>
    <mergeCell ref="J152:K152"/>
    <mergeCell ref="L152:M152"/>
    <mergeCell ref="N152:O152"/>
    <mergeCell ref="P152:Q152"/>
  </mergeCells>
  <conditionalFormatting sqref="A134 A136">
    <cfRule type="expression" dxfId="116" priority="31" stopIfTrue="1">
      <formula>$AB134="A"</formula>
    </cfRule>
    <cfRule type="expression" dxfId="115" priority="32" stopIfTrue="1">
      <formula>$AB134="N"</formula>
    </cfRule>
    <cfRule type="expression" dxfId="114" priority="33" stopIfTrue="1">
      <formula>$AB134="D"</formula>
    </cfRule>
  </conditionalFormatting>
  <conditionalFormatting sqref="A138:A139">
    <cfRule type="expression" dxfId="113" priority="19" stopIfTrue="1">
      <formula>$AB138="A"</formula>
    </cfRule>
    <cfRule type="expression" dxfId="112" priority="20" stopIfTrue="1">
      <formula>$AB138="N"</formula>
    </cfRule>
    <cfRule type="expression" dxfId="111" priority="21" stopIfTrue="1">
      <formula>$AB138="D"</formula>
    </cfRule>
  </conditionalFormatting>
  <conditionalFormatting sqref="A150:A151">
    <cfRule type="expression" dxfId="110" priority="16" stopIfTrue="1">
      <formula>$AB150="A"</formula>
    </cfRule>
    <cfRule type="expression" dxfId="109" priority="17" stopIfTrue="1">
      <formula>$AB150="N"</formula>
    </cfRule>
    <cfRule type="expression" dxfId="108" priority="18" stopIfTrue="1">
      <formula>$AB150="D"</formula>
    </cfRule>
  </conditionalFormatting>
  <conditionalFormatting sqref="A141:A142">
    <cfRule type="expression" dxfId="107" priority="7" stopIfTrue="1">
      <formula>$AB141="A"</formula>
    </cfRule>
    <cfRule type="expression" dxfId="106" priority="8" stopIfTrue="1">
      <formula>$AB141="N"</formula>
    </cfRule>
    <cfRule type="expression" dxfId="105" priority="9" stopIfTrue="1">
      <formula>$AB141="D"</formula>
    </cfRule>
  </conditionalFormatting>
  <conditionalFormatting sqref="A144:A145">
    <cfRule type="expression" dxfId="104" priority="4" stopIfTrue="1">
      <formula>$AB144="A"</formula>
    </cfRule>
    <cfRule type="expression" dxfId="103" priority="5" stopIfTrue="1">
      <formula>$AB144="N"</formula>
    </cfRule>
    <cfRule type="expression" dxfId="102" priority="6" stopIfTrue="1">
      <formula>$AB144="D"</formula>
    </cfRule>
  </conditionalFormatting>
  <conditionalFormatting sqref="A147:A148">
    <cfRule type="expression" dxfId="101" priority="1" stopIfTrue="1">
      <formula>$AB147="A"</formula>
    </cfRule>
    <cfRule type="expression" dxfId="100" priority="2" stopIfTrue="1">
      <formula>$AB147="N"</formula>
    </cfRule>
    <cfRule type="expression" dxfId="99" priority="3" stopIfTrue="1">
      <formula>$AB147="D"</formula>
    </cfRule>
  </conditionalFormatting>
  <printOptions horizontalCentered="1"/>
  <pageMargins left="0.23622047244094491" right="0.15748031496062992" top="0.19685039370078741" bottom="0.55118110236220474" header="0.39370078740157483" footer="0.23622047244094491"/>
  <pageSetup paperSize="9" scale="61" fitToHeight="6" orientation="portrait" r:id="rId1"/>
  <headerFooter alignWithMargins="0"/>
  <rowBreaks count="1" manualBreakCount="1">
    <brk id="80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61.140625" style="12" customWidth="1"/>
    <col min="3" max="3" width="41.42578125" style="14" hidden="1" customWidth="1"/>
    <col min="4" max="4" width="37.5703125" style="14" hidden="1" customWidth="1"/>
    <col min="5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20" ht="18.75" x14ac:dyDescent="0.3">
      <c r="A1" s="64" t="s">
        <v>478</v>
      </c>
    </row>
    <row r="3" spans="1:20" ht="15" customHeight="1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20" ht="15.6" customHeight="1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20" ht="15" customHeight="1" x14ac:dyDescent="0.25">
      <c r="A5" s="81" t="s">
        <v>28</v>
      </c>
      <c r="B5" s="30"/>
      <c r="C5" s="100"/>
      <c r="D5" s="100"/>
      <c r="E5" s="277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20" s="16" customFormat="1" ht="15" customHeight="1" x14ac:dyDescent="0.25">
      <c r="A6" s="82">
        <v>10</v>
      </c>
      <c r="B6" s="35" t="s">
        <v>29</v>
      </c>
      <c r="C6" s="104">
        <v>431.58000000000004</v>
      </c>
      <c r="D6" s="101">
        <f>C6*7.65</f>
        <v>3301.5870000000004</v>
      </c>
      <c r="E6" s="51">
        <f>ROUNDUP(D6,0)</f>
        <v>3302</v>
      </c>
      <c r="F6" s="68">
        <f>+E6*1.25</f>
        <v>4127.5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20" s="16" customFormat="1" ht="15" customHeight="1" x14ac:dyDescent="0.25">
      <c r="A7" s="83">
        <v>11</v>
      </c>
      <c r="B7" s="36" t="s">
        <v>30</v>
      </c>
      <c r="C7" s="101">
        <v>306.9013333333333</v>
      </c>
      <c r="D7" s="101">
        <f t="shared" ref="D7:D70" si="0">C7*7.65</f>
        <v>2347.7952</v>
      </c>
      <c r="E7" s="51">
        <f t="shared" ref="E7:E70" si="1">ROUNDUP(D7,0)</f>
        <v>2348</v>
      </c>
      <c r="F7" s="68">
        <f t="shared" ref="F7:F70" si="2">+E7*1.25</f>
        <v>2935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20" s="16" customFormat="1" ht="15" customHeight="1" x14ac:dyDescent="0.25">
      <c r="A8" s="83">
        <v>21</v>
      </c>
      <c r="B8" s="36" t="s">
        <v>391</v>
      </c>
      <c r="C8" s="101">
        <v>479.5333333333333</v>
      </c>
      <c r="D8" s="101">
        <f t="shared" si="0"/>
        <v>3668.43</v>
      </c>
      <c r="E8" s="51">
        <f t="shared" si="1"/>
        <v>3669</v>
      </c>
      <c r="F8" s="68">
        <f t="shared" si="2"/>
        <v>4586.25</v>
      </c>
      <c r="G8" s="31"/>
      <c r="H8" s="147"/>
      <c r="I8" s="147"/>
      <c r="J8" s="147"/>
      <c r="K8" s="148"/>
      <c r="L8" s="147"/>
      <c r="M8" s="148"/>
      <c r="N8" s="147"/>
      <c r="O8" s="147"/>
      <c r="P8" s="147"/>
      <c r="Q8" s="147"/>
      <c r="R8" s="147"/>
      <c r="S8" s="147"/>
    </row>
    <row r="9" spans="1:20" s="16" customFormat="1" ht="15" customHeight="1" x14ac:dyDescent="0.25">
      <c r="A9" s="67">
        <v>30</v>
      </c>
      <c r="B9" s="37" t="s">
        <v>32</v>
      </c>
      <c r="C9" s="102">
        <v>939.88533333333328</v>
      </c>
      <c r="D9" s="101">
        <f t="shared" si="0"/>
        <v>7190.1228000000001</v>
      </c>
      <c r="E9" s="51">
        <f t="shared" si="1"/>
        <v>7191</v>
      </c>
      <c r="F9" s="68">
        <f t="shared" si="2"/>
        <v>8988.75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20" s="16" customFormat="1" ht="15" customHeight="1" x14ac:dyDescent="0.25">
      <c r="A10" s="83">
        <v>41</v>
      </c>
      <c r="B10" s="36" t="s">
        <v>392</v>
      </c>
      <c r="C10" s="101">
        <v>105.49733333333334</v>
      </c>
      <c r="D10" s="101">
        <f t="shared" si="0"/>
        <v>807.05460000000016</v>
      </c>
      <c r="E10" s="51">
        <f t="shared" si="1"/>
        <v>808</v>
      </c>
      <c r="F10" s="68">
        <f t="shared" si="2"/>
        <v>1010</v>
      </c>
      <c r="G10" s="31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</row>
    <row r="11" spans="1:20" s="16" customFormat="1" ht="15" customHeight="1" x14ac:dyDescent="0.25">
      <c r="A11" s="83">
        <v>47</v>
      </c>
      <c r="B11" s="36" t="s">
        <v>33</v>
      </c>
      <c r="C11" s="101">
        <v>690.52800000000002</v>
      </c>
      <c r="D11" s="101">
        <f t="shared" si="0"/>
        <v>5282.5392000000002</v>
      </c>
      <c r="E11" s="51">
        <f t="shared" si="1"/>
        <v>5283</v>
      </c>
      <c r="F11" s="68">
        <f t="shared" si="2"/>
        <v>6603.75</v>
      </c>
      <c r="G11" s="31"/>
      <c r="H11" s="174"/>
      <c r="I11" s="174"/>
      <c r="J11" s="174"/>
      <c r="K11" s="176"/>
      <c r="L11" s="175"/>
      <c r="M11" s="175"/>
      <c r="N11" s="174"/>
      <c r="O11" s="174"/>
      <c r="P11" s="174"/>
      <c r="Q11" s="174"/>
      <c r="R11" s="175"/>
      <c r="S11" s="175"/>
    </row>
    <row r="12" spans="1:20" s="16" customFormat="1" ht="15" customHeight="1" x14ac:dyDescent="0.25">
      <c r="A12" s="67">
        <v>65</v>
      </c>
      <c r="B12" s="36" t="s">
        <v>18</v>
      </c>
      <c r="C12" s="101">
        <v>258.94799999999998</v>
      </c>
      <c r="D12" s="101">
        <f t="shared" si="0"/>
        <v>1980.9521999999999</v>
      </c>
      <c r="E12" s="51">
        <f t="shared" si="1"/>
        <v>1981</v>
      </c>
      <c r="F12" s="68">
        <f t="shared" si="2"/>
        <v>2476.25</v>
      </c>
      <c r="G12" s="31"/>
      <c r="H12" s="174"/>
      <c r="I12" s="174"/>
      <c r="J12" s="174"/>
      <c r="K12" s="176"/>
      <c r="L12" s="174"/>
      <c r="M12" s="176"/>
      <c r="N12" s="174"/>
      <c r="O12" s="176"/>
      <c r="P12" s="174"/>
      <c r="Q12" s="176"/>
      <c r="R12" s="174"/>
      <c r="S12" s="176"/>
    </row>
    <row r="13" spans="1:20" s="16" customFormat="1" ht="15" customHeight="1" x14ac:dyDescent="0.25">
      <c r="A13" s="67">
        <v>114</v>
      </c>
      <c r="B13" s="36" t="s">
        <v>36</v>
      </c>
      <c r="C13" s="101">
        <v>86.316000000000003</v>
      </c>
      <c r="D13" s="101">
        <f t="shared" si="0"/>
        <v>660.31740000000002</v>
      </c>
      <c r="E13" s="51">
        <f t="shared" si="1"/>
        <v>661</v>
      </c>
      <c r="F13" s="68">
        <f t="shared" si="2"/>
        <v>826.25</v>
      </c>
      <c r="G13" s="32"/>
      <c r="H13" s="174"/>
      <c r="I13" s="174"/>
      <c r="J13" s="174"/>
      <c r="K13" s="176"/>
      <c r="L13" s="174"/>
      <c r="M13" s="176"/>
      <c r="N13" s="174"/>
      <c r="O13" s="176"/>
      <c r="P13" s="174"/>
      <c r="Q13" s="176"/>
      <c r="R13" s="174"/>
      <c r="S13" s="176"/>
    </row>
    <row r="14" spans="1:20" s="16" customFormat="1" ht="15" customHeight="1" x14ac:dyDescent="0.25">
      <c r="A14" s="67">
        <v>115</v>
      </c>
      <c r="B14" s="36" t="s">
        <v>393</v>
      </c>
      <c r="C14" s="101">
        <v>412.3986666666666</v>
      </c>
      <c r="D14" s="101">
        <f t="shared" si="0"/>
        <v>3154.8497999999995</v>
      </c>
      <c r="E14" s="51">
        <f t="shared" si="1"/>
        <v>3155</v>
      </c>
      <c r="F14" s="68">
        <f t="shared" si="2"/>
        <v>3943.75</v>
      </c>
      <c r="G14" s="32"/>
      <c r="H14" s="147"/>
      <c r="I14" s="147"/>
      <c r="J14" s="147"/>
      <c r="K14" s="148"/>
      <c r="L14" s="147"/>
      <c r="M14" s="148"/>
      <c r="N14" s="147"/>
      <c r="O14" s="148"/>
      <c r="P14" s="147"/>
      <c r="Q14" s="148"/>
      <c r="R14" s="147"/>
      <c r="S14" s="148"/>
    </row>
    <row r="15" spans="1:20" s="16" customFormat="1" ht="15" customHeight="1" x14ac:dyDescent="0.25">
      <c r="A15" s="83">
        <v>140</v>
      </c>
      <c r="B15" s="36" t="s">
        <v>37</v>
      </c>
      <c r="C15" s="101">
        <v>479.5333333333333</v>
      </c>
      <c r="D15" s="101">
        <f t="shared" si="0"/>
        <v>3668.43</v>
      </c>
      <c r="E15" s="51">
        <f t="shared" si="1"/>
        <v>3669</v>
      </c>
      <c r="F15" s="68">
        <f t="shared" si="2"/>
        <v>4586.25</v>
      </c>
      <c r="G15" s="32"/>
      <c r="H15" s="174"/>
      <c r="I15" s="176"/>
      <c r="J15" s="174"/>
      <c r="K15" s="176"/>
      <c r="L15" s="174"/>
      <c r="M15" s="176"/>
      <c r="N15" s="174"/>
      <c r="O15" s="176"/>
      <c r="P15" s="174"/>
      <c r="Q15" s="176"/>
      <c r="R15" s="174"/>
      <c r="S15" s="176"/>
      <c r="T15" s="149"/>
    </row>
    <row r="16" spans="1:20" s="16" customFormat="1" ht="15" customHeight="1" x14ac:dyDescent="0.25">
      <c r="A16" s="67">
        <v>145</v>
      </c>
      <c r="B16" s="37" t="s">
        <v>38</v>
      </c>
      <c r="C16" s="102">
        <v>19.181333333333331</v>
      </c>
      <c r="D16" s="101">
        <f t="shared" si="0"/>
        <v>146.7372</v>
      </c>
      <c r="E16" s="51">
        <f t="shared" si="1"/>
        <v>147</v>
      </c>
      <c r="F16" s="68">
        <f t="shared" si="2"/>
        <v>183.75</v>
      </c>
      <c r="G16" s="31"/>
      <c r="H16" s="174"/>
      <c r="I16" s="174"/>
      <c r="J16" s="174"/>
      <c r="K16" s="176"/>
      <c r="L16" s="174"/>
      <c r="M16" s="176"/>
      <c r="N16" s="174"/>
      <c r="O16" s="176"/>
      <c r="P16" s="174"/>
      <c r="Q16" s="176"/>
      <c r="R16" s="174"/>
      <c r="S16" s="176"/>
    </row>
    <row r="17" spans="1:19" s="16" customFormat="1" x14ac:dyDescent="0.25">
      <c r="A17" s="83">
        <v>165</v>
      </c>
      <c r="B17" s="36" t="s">
        <v>140</v>
      </c>
      <c r="C17" s="101">
        <v>47.953333333333333</v>
      </c>
      <c r="D17" s="101">
        <f t="shared" si="0"/>
        <v>366.84300000000002</v>
      </c>
      <c r="E17" s="51">
        <f t="shared" si="1"/>
        <v>367</v>
      </c>
      <c r="F17" s="68">
        <f t="shared" si="2"/>
        <v>458.75</v>
      </c>
      <c r="G17" s="31"/>
      <c r="H17" s="174"/>
      <c r="I17" s="174"/>
      <c r="J17" s="175"/>
      <c r="K17" s="175"/>
      <c r="L17" s="175"/>
      <c r="M17" s="175"/>
      <c r="N17" s="174"/>
      <c r="O17" s="174"/>
      <c r="P17" s="175"/>
      <c r="Q17" s="175"/>
      <c r="R17" s="175"/>
      <c r="S17" s="175"/>
    </row>
    <row r="18" spans="1:19" s="16" customFormat="1" x14ac:dyDescent="0.25">
      <c r="A18" s="83">
        <v>167</v>
      </c>
      <c r="B18" s="36" t="s">
        <v>22</v>
      </c>
      <c r="C18" s="101">
        <v>239.76666666666665</v>
      </c>
      <c r="D18" s="101">
        <f t="shared" si="0"/>
        <v>1834.2149999999999</v>
      </c>
      <c r="E18" s="51">
        <f t="shared" si="1"/>
        <v>1835</v>
      </c>
      <c r="F18" s="68">
        <f t="shared" si="2"/>
        <v>2293.75</v>
      </c>
      <c r="G18" s="31"/>
      <c r="H18" s="147"/>
      <c r="I18" s="147"/>
      <c r="J18" s="149"/>
      <c r="K18" s="149"/>
      <c r="L18" s="149"/>
      <c r="M18" s="149"/>
      <c r="N18" s="147"/>
      <c r="O18" s="147"/>
      <c r="P18" s="149"/>
      <c r="Q18" s="149"/>
      <c r="R18" s="149"/>
      <c r="S18" s="149"/>
    </row>
    <row r="19" spans="1:19" s="16" customFormat="1" x14ac:dyDescent="0.25">
      <c r="A19" s="83">
        <v>168</v>
      </c>
      <c r="B19" s="36" t="s">
        <v>394</v>
      </c>
      <c r="C19" s="101">
        <v>172.63200000000001</v>
      </c>
      <c r="D19" s="101">
        <f t="shared" si="0"/>
        <v>1320.6348</v>
      </c>
      <c r="E19" s="51">
        <f t="shared" si="1"/>
        <v>1321</v>
      </c>
      <c r="F19" s="68">
        <f t="shared" si="2"/>
        <v>1651.25</v>
      </c>
      <c r="G19" s="31"/>
      <c r="H19" s="147"/>
      <c r="I19" s="147"/>
      <c r="J19" s="149"/>
      <c r="K19" s="149"/>
      <c r="L19" s="149"/>
      <c r="M19" s="149"/>
      <c r="N19" s="147"/>
      <c r="O19" s="147"/>
      <c r="P19" s="149"/>
      <c r="Q19" s="149"/>
      <c r="R19" s="149"/>
      <c r="S19" s="149"/>
    </row>
    <row r="20" spans="1:19" s="16" customFormat="1" x14ac:dyDescent="0.25">
      <c r="A20" s="83">
        <v>171</v>
      </c>
      <c r="B20" s="36" t="s">
        <v>41</v>
      </c>
      <c r="C20" s="101">
        <v>201.404</v>
      </c>
      <c r="D20" s="101">
        <f t="shared" si="0"/>
        <v>1540.7406000000001</v>
      </c>
      <c r="E20" s="51">
        <f t="shared" si="1"/>
        <v>1541</v>
      </c>
      <c r="F20" s="68">
        <f t="shared" si="2"/>
        <v>1926.25</v>
      </c>
      <c r="G20" s="31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19" s="16" customFormat="1" x14ac:dyDescent="0.25">
      <c r="A21" s="82">
        <v>179</v>
      </c>
      <c r="B21" s="39" t="s">
        <v>128</v>
      </c>
      <c r="C21" s="104">
        <v>364.44533333333328</v>
      </c>
      <c r="D21" s="101">
        <f t="shared" si="0"/>
        <v>2788.0067999999997</v>
      </c>
      <c r="E21" s="51">
        <f t="shared" si="1"/>
        <v>2789</v>
      </c>
      <c r="F21" s="68">
        <f t="shared" si="2"/>
        <v>3486.25</v>
      </c>
      <c r="G21" s="31"/>
      <c r="H21" s="147"/>
      <c r="I21" s="147"/>
      <c r="J21" s="147"/>
      <c r="K21" s="148"/>
      <c r="L21" s="147"/>
      <c r="M21" s="148"/>
      <c r="N21" s="147"/>
      <c r="O21" s="148"/>
      <c r="P21" s="147"/>
      <c r="Q21" s="148"/>
      <c r="R21" s="147"/>
      <c r="S21" s="148"/>
    </row>
    <row r="22" spans="1:19" s="16" customFormat="1" x14ac:dyDescent="0.25">
      <c r="A22" s="67">
        <v>236</v>
      </c>
      <c r="B22" s="36" t="s">
        <v>42</v>
      </c>
      <c r="C22" s="101">
        <v>585.03066666666666</v>
      </c>
      <c r="D22" s="101">
        <f t="shared" si="0"/>
        <v>4475.4845999999998</v>
      </c>
      <c r="E22" s="51">
        <f t="shared" si="1"/>
        <v>4476</v>
      </c>
      <c r="F22" s="68">
        <f t="shared" si="2"/>
        <v>5595</v>
      </c>
      <c r="G22" s="31"/>
      <c r="H22" s="174"/>
      <c r="I22" s="174"/>
      <c r="J22" s="174"/>
      <c r="K22" s="176"/>
      <c r="L22" s="174"/>
      <c r="M22" s="176"/>
      <c r="N22" s="174"/>
      <c r="O22" s="176"/>
      <c r="P22" s="174"/>
      <c r="Q22" s="176"/>
      <c r="R22" s="174"/>
      <c r="S22" s="176"/>
    </row>
    <row r="23" spans="1:19" s="16" customFormat="1" x14ac:dyDescent="0.25">
      <c r="A23" s="67">
        <v>263</v>
      </c>
      <c r="B23" s="36" t="s">
        <v>479</v>
      </c>
      <c r="C23" s="101">
        <v>67.134666666666661</v>
      </c>
      <c r="D23" s="101">
        <f t="shared" si="0"/>
        <v>513.58019999999999</v>
      </c>
      <c r="E23" s="51">
        <f t="shared" si="1"/>
        <v>514</v>
      </c>
      <c r="F23" s="68">
        <f t="shared" si="2"/>
        <v>642.5</v>
      </c>
      <c r="G23" s="31"/>
      <c r="H23" s="147"/>
      <c r="I23" s="147"/>
      <c r="J23" s="147"/>
      <c r="K23" s="148"/>
      <c r="L23" s="147"/>
      <c r="M23" s="148"/>
      <c r="N23" s="147"/>
      <c r="O23" s="148"/>
      <c r="P23" s="147"/>
      <c r="Q23" s="148"/>
      <c r="R23" s="147"/>
      <c r="S23" s="148"/>
    </row>
    <row r="24" spans="1:19" s="16" customFormat="1" x14ac:dyDescent="0.25">
      <c r="A24" s="67">
        <v>273</v>
      </c>
      <c r="B24" s="37" t="s">
        <v>43</v>
      </c>
      <c r="C24" s="102">
        <v>1227.6053333333332</v>
      </c>
      <c r="D24" s="101">
        <f t="shared" si="0"/>
        <v>9391.1808000000001</v>
      </c>
      <c r="E24" s="51">
        <f t="shared" si="1"/>
        <v>9392</v>
      </c>
      <c r="F24" s="68">
        <f t="shared" si="2"/>
        <v>11740</v>
      </c>
      <c r="G24" s="31"/>
      <c r="H24" s="174"/>
      <c r="I24" s="174"/>
      <c r="J24" s="174"/>
      <c r="K24" s="176"/>
      <c r="L24" s="174"/>
      <c r="M24" s="176"/>
      <c r="N24" s="174"/>
      <c r="O24" s="176"/>
      <c r="P24" s="174"/>
      <c r="Q24" s="176"/>
      <c r="R24" s="174"/>
      <c r="S24" s="176"/>
    </row>
    <row r="25" spans="1:19" s="16" customFormat="1" x14ac:dyDescent="0.25">
      <c r="A25" s="67">
        <v>276</v>
      </c>
      <c r="B25" s="37" t="s">
        <v>44</v>
      </c>
      <c r="C25" s="102">
        <v>19.181333333333331</v>
      </c>
      <c r="D25" s="101">
        <f t="shared" si="0"/>
        <v>146.7372</v>
      </c>
      <c r="E25" s="51">
        <f t="shared" si="1"/>
        <v>147</v>
      </c>
      <c r="F25" s="68">
        <f t="shared" si="2"/>
        <v>183.75</v>
      </c>
      <c r="G25" s="31"/>
      <c r="H25" s="174"/>
      <c r="I25" s="174"/>
      <c r="J25" s="174"/>
      <c r="K25" s="176"/>
      <c r="L25" s="174"/>
      <c r="M25" s="176"/>
      <c r="N25" s="174"/>
      <c r="O25" s="176"/>
      <c r="P25" s="174"/>
      <c r="Q25" s="176"/>
      <c r="R25" s="174"/>
      <c r="S25" s="176"/>
    </row>
    <row r="26" spans="1:19" s="16" customFormat="1" x14ac:dyDescent="0.25">
      <c r="A26" s="83">
        <v>289</v>
      </c>
      <c r="B26" s="36" t="s">
        <v>45</v>
      </c>
      <c r="C26" s="101">
        <v>19.181333333333331</v>
      </c>
      <c r="D26" s="101">
        <f t="shared" si="0"/>
        <v>146.7372</v>
      </c>
      <c r="E26" s="51">
        <f t="shared" si="1"/>
        <v>147</v>
      </c>
      <c r="F26" s="68">
        <f t="shared" si="2"/>
        <v>183.75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19" s="16" customFormat="1" x14ac:dyDescent="0.25">
      <c r="A27" s="83">
        <v>298</v>
      </c>
      <c r="B27" s="36" t="s">
        <v>46</v>
      </c>
      <c r="C27" s="101">
        <v>47.953333333333333</v>
      </c>
      <c r="D27" s="101">
        <f t="shared" si="0"/>
        <v>366.84300000000002</v>
      </c>
      <c r="E27" s="51">
        <f t="shared" si="1"/>
        <v>367</v>
      </c>
      <c r="F27" s="68">
        <f t="shared" si="2"/>
        <v>458.75</v>
      </c>
      <c r="G27" s="31"/>
      <c r="H27" s="174"/>
      <c r="I27" s="174"/>
      <c r="J27" s="174"/>
      <c r="K27" s="176"/>
      <c r="L27" s="174"/>
      <c r="M27" s="176"/>
      <c r="N27" s="174"/>
      <c r="O27" s="174"/>
      <c r="P27" s="174"/>
      <c r="Q27" s="174"/>
      <c r="R27" s="174"/>
      <c r="S27" s="174"/>
    </row>
    <row r="28" spans="1:19" s="16" customFormat="1" x14ac:dyDescent="0.25">
      <c r="A28" s="83">
        <v>308</v>
      </c>
      <c r="B28" s="36" t="s">
        <v>47</v>
      </c>
      <c r="C28" s="101">
        <v>0</v>
      </c>
      <c r="D28" s="101">
        <f t="shared" si="0"/>
        <v>0</v>
      </c>
      <c r="E28" s="51">
        <f t="shared" si="1"/>
        <v>0</v>
      </c>
      <c r="F28" s="68">
        <f t="shared" si="2"/>
        <v>0</v>
      </c>
      <c r="G28" s="31"/>
      <c r="H28" s="174"/>
      <c r="I28" s="174"/>
      <c r="J28" s="174"/>
      <c r="K28" s="176"/>
      <c r="L28" s="174"/>
      <c r="M28" s="176"/>
      <c r="N28" s="174"/>
      <c r="O28" s="174"/>
      <c r="P28" s="174"/>
      <c r="Q28" s="174"/>
      <c r="R28" s="174"/>
      <c r="S28" s="174"/>
    </row>
    <row r="29" spans="1:19" s="16" customFormat="1" x14ac:dyDescent="0.25">
      <c r="A29" s="67">
        <v>312</v>
      </c>
      <c r="B29" s="37" t="s">
        <v>48</v>
      </c>
      <c r="C29" s="102">
        <v>38.362666666666662</v>
      </c>
      <c r="D29" s="101">
        <f t="shared" si="0"/>
        <v>293.4744</v>
      </c>
      <c r="E29" s="51">
        <f t="shared" si="1"/>
        <v>294</v>
      </c>
      <c r="F29" s="68">
        <f t="shared" si="2"/>
        <v>367.5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19" s="16" customFormat="1" x14ac:dyDescent="0.25">
      <c r="A30" s="67">
        <v>315</v>
      </c>
      <c r="B30" s="36" t="s">
        <v>240</v>
      </c>
      <c r="C30" s="101">
        <v>479.5333333333333</v>
      </c>
      <c r="D30" s="101">
        <f t="shared" si="0"/>
        <v>3668.43</v>
      </c>
      <c r="E30" s="51">
        <f t="shared" si="1"/>
        <v>3669</v>
      </c>
      <c r="F30" s="68">
        <f t="shared" si="2"/>
        <v>4586.25</v>
      </c>
      <c r="G30" s="32"/>
      <c r="H30" s="174"/>
      <c r="I30" s="174"/>
      <c r="J30" s="174"/>
      <c r="K30" s="176"/>
      <c r="L30" s="175"/>
      <c r="M30" s="175"/>
      <c r="N30" s="174"/>
      <c r="O30" s="176"/>
      <c r="P30" s="174"/>
      <c r="Q30" s="176"/>
      <c r="R30" s="175"/>
      <c r="S30" s="176"/>
    </row>
    <row r="31" spans="1:19" s="16" customFormat="1" x14ac:dyDescent="0.25">
      <c r="A31" s="67">
        <v>322</v>
      </c>
      <c r="B31" s="36" t="s">
        <v>395</v>
      </c>
      <c r="C31" s="101">
        <v>239.76666666666665</v>
      </c>
      <c r="D31" s="101">
        <f t="shared" si="0"/>
        <v>1834.2149999999999</v>
      </c>
      <c r="E31" s="51">
        <f t="shared" si="1"/>
        <v>1835</v>
      </c>
      <c r="F31" s="68">
        <f t="shared" si="2"/>
        <v>2293.75</v>
      </c>
      <c r="G31" s="32"/>
      <c r="H31" s="147"/>
      <c r="I31" s="147"/>
      <c r="J31" s="147"/>
      <c r="K31" s="148"/>
      <c r="L31" s="149"/>
      <c r="M31" s="149"/>
      <c r="N31" s="147"/>
      <c r="O31" s="148"/>
      <c r="P31" s="147"/>
      <c r="Q31" s="148"/>
      <c r="R31" s="149"/>
      <c r="S31" s="148"/>
    </row>
    <row r="32" spans="1:19" s="16" customFormat="1" x14ac:dyDescent="0.25">
      <c r="A32" s="83">
        <v>346</v>
      </c>
      <c r="B32" s="36" t="s">
        <v>50</v>
      </c>
      <c r="C32" s="101">
        <v>105.49733333333334</v>
      </c>
      <c r="D32" s="101">
        <f t="shared" si="0"/>
        <v>807.05460000000016</v>
      </c>
      <c r="E32" s="51">
        <f t="shared" si="1"/>
        <v>808</v>
      </c>
      <c r="F32" s="68">
        <f t="shared" si="2"/>
        <v>1010</v>
      </c>
      <c r="G32" s="31"/>
      <c r="H32" s="174"/>
      <c r="I32" s="174"/>
      <c r="J32" s="174"/>
      <c r="K32" s="176"/>
      <c r="L32" s="174"/>
      <c r="M32" s="176"/>
      <c r="N32" s="174"/>
      <c r="O32" s="176"/>
      <c r="P32" s="174"/>
      <c r="Q32" s="176"/>
      <c r="R32" s="174"/>
      <c r="S32" s="176"/>
    </row>
    <row r="33" spans="1:19" s="16" customFormat="1" x14ac:dyDescent="0.25">
      <c r="A33" s="83">
        <v>370</v>
      </c>
      <c r="B33" s="36" t="s">
        <v>25</v>
      </c>
      <c r="C33" s="101">
        <v>105.49733333333334</v>
      </c>
      <c r="D33" s="101">
        <f t="shared" si="0"/>
        <v>807.05460000000016</v>
      </c>
      <c r="E33" s="51">
        <f t="shared" si="1"/>
        <v>808</v>
      </c>
      <c r="F33" s="68">
        <f t="shared" si="2"/>
        <v>1010</v>
      </c>
      <c r="G33" s="31"/>
      <c r="H33" s="147"/>
      <c r="I33" s="147"/>
      <c r="J33" s="147"/>
      <c r="K33" s="148"/>
      <c r="L33" s="147"/>
      <c r="M33" s="148"/>
      <c r="N33" s="147"/>
      <c r="O33" s="148"/>
      <c r="P33" s="147"/>
      <c r="Q33" s="148"/>
      <c r="R33" s="147"/>
      <c r="S33" s="148"/>
    </row>
    <row r="34" spans="1:19" s="16" customFormat="1" x14ac:dyDescent="0.25">
      <c r="A34" s="83">
        <v>386</v>
      </c>
      <c r="B34" s="36" t="s">
        <v>51</v>
      </c>
      <c r="C34" s="101">
        <v>268.53866666666664</v>
      </c>
      <c r="D34" s="101">
        <f t="shared" si="0"/>
        <v>2054.3208</v>
      </c>
      <c r="E34" s="51">
        <f t="shared" si="1"/>
        <v>2055</v>
      </c>
      <c r="F34" s="68">
        <f t="shared" si="2"/>
        <v>2568.75</v>
      </c>
      <c r="G34" s="31"/>
      <c r="H34" s="174"/>
      <c r="I34" s="174"/>
      <c r="J34" s="174"/>
      <c r="K34" s="176"/>
      <c r="L34" s="174"/>
      <c r="M34" s="176"/>
      <c r="N34" s="174"/>
      <c r="O34" s="176"/>
      <c r="P34" s="174"/>
      <c r="Q34" s="176"/>
      <c r="R34" s="174"/>
      <c r="S34" s="176"/>
    </row>
    <row r="35" spans="1:19" s="16" customFormat="1" x14ac:dyDescent="0.25">
      <c r="A35" s="67">
        <v>390</v>
      </c>
      <c r="B35" s="36" t="s">
        <v>52</v>
      </c>
      <c r="C35" s="101">
        <v>163.04133333333334</v>
      </c>
      <c r="D35" s="101">
        <f t="shared" si="0"/>
        <v>1247.2662</v>
      </c>
      <c r="E35" s="51">
        <f t="shared" si="1"/>
        <v>1248</v>
      </c>
      <c r="F35" s="68">
        <f t="shared" si="2"/>
        <v>1560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67">
        <v>424</v>
      </c>
      <c r="B36" s="36" t="s">
        <v>53</v>
      </c>
      <c r="C36" s="101">
        <v>38.362666666666662</v>
      </c>
      <c r="D36" s="101">
        <f t="shared" si="0"/>
        <v>293.4744</v>
      </c>
      <c r="E36" s="51">
        <f t="shared" si="1"/>
        <v>294</v>
      </c>
      <c r="F36" s="68">
        <f t="shared" si="2"/>
        <v>367.5</v>
      </c>
      <c r="G36" s="31"/>
      <c r="H36" s="147"/>
      <c r="I36" s="147"/>
      <c r="J36" s="147"/>
      <c r="K36" s="148"/>
      <c r="L36" s="147"/>
      <c r="M36" s="148"/>
      <c r="N36" s="147"/>
      <c r="O36" s="148"/>
      <c r="P36" s="147"/>
      <c r="Q36" s="148"/>
      <c r="R36" s="147"/>
      <c r="S36" s="148"/>
    </row>
    <row r="37" spans="1:19" s="16" customFormat="1" x14ac:dyDescent="0.25">
      <c r="A37" s="73">
        <v>454</v>
      </c>
      <c r="B37" s="35" t="s">
        <v>55</v>
      </c>
      <c r="C37" s="105">
        <v>230.17599999999999</v>
      </c>
      <c r="D37" s="105">
        <f t="shared" si="0"/>
        <v>1760.8463999999999</v>
      </c>
      <c r="E37" s="52">
        <f t="shared" si="1"/>
        <v>1761</v>
      </c>
      <c r="F37" s="74">
        <f t="shared" si="2"/>
        <v>2201.25</v>
      </c>
      <c r="G37" s="31"/>
      <c r="H37" s="174"/>
      <c r="I37" s="174"/>
      <c r="J37" s="175"/>
      <c r="K37" s="176"/>
      <c r="L37" s="174"/>
      <c r="M37" s="176"/>
      <c r="N37" s="174"/>
      <c r="O37" s="176"/>
      <c r="P37" s="174"/>
      <c r="Q37" s="176"/>
      <c r="R37" s="174"/>
      <c r="S37" s="176"/>
    </row>
    <row r="38" spans="1:19" s="16" customFormat="1" x14ac:dyDescent="0.25">
      <c r="A38" s="71"/>
      <c r="B38" s="40" t="s">
        <v>121</v>
      </c>
      <c r="C38" s="116">
        <v>67.134666666666661</v>
      </c>
      <c r="D38" s="116">
        <f t="shared" si="0"/>
        <v>513.58019999999999</v>
      </c>
      <c r="E38" s="53">
        <f t="shared" si="1"/>
        <v>514</v>
      </c>
      <c r="F38" s="72">
        <f t="shared" si="2"/>
        <v>642.5</v>
      </c>
      <c r="G38" s="31"/>
      <c r="H38" s="147"/>
      <c r="I38" s="147"/>
      <c r="J38" s="149"/>
      <c r="K38" s="148"/>
      <c r="L38" s="147"/>
      <c r="M38" s="148"/>
      <c r="N38" s="147"/>
      <c r="O38" s="148"/>
      <c r="P38" s="147"/>
      <c r="Q38" s="148"/>
      <c r="R38" s="147"/>
      <c r="S38" s="148"/>
    </row>
    <row r="39" spans="1:19" s="16" customFormat="1" x14ac:dyDescent="0.25">
      <c r="A39" s="71">
        <v>529</v>
      </c>
      <c r="B39" s="316" t="s">
        <v>57</v>
      </c>
      <c r="C39" s="116">
        <v>316.49200000000002</v>
      </c>
      <c r="D39" s="101">
        <f t="shared" si="0"/>
        <v>2421.1638000000003</v>
      </c>
      <c r="E39" s="51">
        <f t="shared" si="1"/>
        <v>2422</v>
      </c>
      <c r="F39" s="68">
        <f t="shared" si="2"/>
        <v>3027.5</v>
      </c>
      <c r="G39" s="31"/>
      <c r="H39" s="147"/>
      <c r="I39" s="147"/>
      <c r="J39" s="149"/>
      <c r="K39" s="148"/>
      <c r="L39" s="147"/>
      <c r="M39" s="148"/>
      <c r="N39" s="147"/>
      <c r="O39" s="148"/>
      <c r="P39" s="147"/>
      <c r="Q39" s="148"/>
      <c r="R39" s="147"/>
      <c r="S39" s="148"/>
    </row>
    <row r="40" spans="1:19" s="16" customFormat="1" x14ac:dyDescent="0.25">
      <c r="A40" s="83">
        <v>533</v>
      </c>
      <c r="B40" s="36" t="s">
        <v>58</v>
      </c>
      <c r="C40" s="101">
        <v>1054.9733333333334</v>
      </c>
      <c r="D40" s="101">
        <f t="shared" si="0"/>
        <v>8070.5460000000003</v>
      </c>
      <c r="E40" s="51">
        <f t="shared" si="1"/>
        <v>8071</v>
      </c>
      <c r="F40" s="68">
        <f t="shared" si="2"/>
        <v>10088.75</v>
      </c>
      <c r="G40" s="31"/>
      <c r="H40" s="174"/>
      <c r="I40" s="174"/>
      <c r="J40" s="174"/>
      <c r="K40" s="176"/>
      <c r="L40" s="174"/>
      <c r="M40" s="176"/>
      <c r="N40" s="174"/>
      <c r="O40" s="174"/>
      <c r="P40" s="174"/>
      <c r="Q40" s="174"/>
      <c r="R40" s="174"/>
      <c r="S40" s="174"/>
    </row>
    <row r="41" spans="1:19" s="16" customFormat="1" x14ac:dyDescent="0.25">
      <c r="A41" s="67">
        <v>583</v>
      </c>
      <c r="B41" s="36" t="s">
        <v>59</v>
      </c>
      <c r="C41" s="101">
        <v>738.48133333333328</v>
      </c>
      <c r="D41" s="101">
        <f t="shared" si="0"/>
        <v>5649.3822</v>
      </c>
      <c r="E41" s="51">
        <f t="shared" si="1"/>
        <v>5650</v>
      </c>
      <c r="F41" s="68">
        <f t="shared" si="2"/>
        <v>7062.5</v>
      </c>
      <c r="G41" s="31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x14ac:dyDescent="0.25">
      <c r="A42" s="67">
        <v>584</v>
      </c>
      <c r="B42" s="36" t="s">
        <v>397</v>
      </c>
      <c r="C42" s="101">
        <v>335.67333333333335</v>
      </c>
      <c r="D42" s="101">
        <f t="shared" si="0"/>
        <v>2567.9010000000003</v>
      </c>
      <c r="E42" s="51">
        <f t="shared" si="1"/>
        <v>2568</v>
      </c>
      <c r="F42" s="68">
        <f t="shared" si="2"/>
        <v>3210</v>
      </c>
      <c r="G42" s="31"/>
      <c r="H42" s="147"/>
      <c r="I42" s="147"/>
      <c r="J42" s="147"/>
      <c r="K42" s="148"/>
      <c r="L42" s="147"/>
      <c r="M42" s="148"/>
      <c r="N42" s="147"/>
      <c r="O42" s="148"/>
      <c r="P42" s="147"/>
      <c r="Q42" s="148"/>
      <c r="R42" s="147"/>
      <c r="S42" s="148"/>
    </row>
    <row r="43" spans="1:19" s="16" customFormat="1" x14ac:dyDescent="0.25">
      <c r="A43" s="83">
        <v>602</v>
      </c>
      <c r="B43" s="36" t="s">
        <v>241</v>
      </c>
      <c r="C43" s="101">
        <v>47.953333333333333</v>
      </c>
      <c r="D43" s="101">
        <f t="shared" si="0"/>
        <v>366.84300000000002</v>
      </c>
      <c r="E43" s="51">
        <f t="shared" si="1"/>
        <v>367</v>
      </c>
      <c r="F43" s="68">
        <f t="shared" si="2"/>
        <v>458.75</v>
      </c>
      <c r="G43" s="31"/>
      <c r="H43" s="174"/>
      <c r="I43" s="174"/>
      <c r="J43" s="174"/>
      <c r="K43" s="176"/>
      <c r="L43" s="174"/>
      <c r="M43" s="176"/>
      <c r="N43" s="174"/>
      <c r="O43" s="174"/>
      <c r="P43" s="174"/>
      <c r="Q43" s="174"/>
      <c r="R43" s="174"/>
      <c r="S43" s="174"/>
    </row>
    <row r="44" spans="1:19" s="16" customFormat="1" x14ac:dyDescent="0.25">
      <c r="A44" s="83">
        <v>605</v>
      </c>
      <c r="B44" s="36" t="s">
        <v>20</v>
      </c>
      <c r="C44" s="101">
        <v>853.56933333333336</v>
      </c>
      <c r="D44" s="101">
        <f t="shared" si="0"/>
        <v>6529.8054000000002</v>
      </c>
      <c r="E44" s="51">
        <f t="shared" si="1"/>
        <v>6530</v>
      </c>
      <c r="F44" s="68">
        <f t="shared" si="2"/>
        <v>8162.5</v>
      </c>
      <c r="G44" s="31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</row>
    <row r="45" spans="1:19" s="16" customFormat="1" x14ac:dyDescent="0.25">
      <c r="A45" s="83">
        <v>629</v>
      </c>
      <c r="B45" s="36" t="s">
        <v>398</v>
      </c>
      <c r="C45" s="101">
        <v>191.81333333333333</v>
      </c>
      <c r="D45" s="101">
        <f t="shared" si="0"/>
        <v>1467.3720000000001</v>
      </c>
      <c r="E45" s="51">
        <f t="shared" si="1"/>
        <v>1468</v>
      </c>
      <c r="F45" s="68">
        <f t="shared" si="2"/>
        <v>1835</v>
      </c>
      <c r="G45" s="31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</row>
    <row r="46" spans="1:19" s="16" customFormat="1" x14ac:dyDescent="0.25">
      <c r="A46" s="83">
        <v>641</v>
      </c>
      <c r="B46" s="38" t="s">
        <v>64</v>
      </c>
      <c r="C46" s="103">
        <v>76.725333333333325</v>
      </c>
      <c r="D46" s="101">
        <f t="shared" si="0"/>
        <v>586.94880000000001</v>
      </c>
      <c r="E46" s="51">
        <f t="shared" si="1"/>
        <v>587</v>
      </c>
      <c r="F46" s="68">
        <f t="shared" si="2"/>
        <v>733.75</v>
      </c>
      <c r="G46" s="31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</row>
    <row r="47" spans="1:19" s="16" customFormat="1" x14ac:dyDescent="0.25">
      <c r="A47" s="82">
        <v>691</v>
      </c>
      <c r="B47" s="39" t="s">
        <v>23</v>
      </c>
      <c r="C47" s="104">
        <v>642.57466666666664</v>
      </c>
      <c r="D47" s="105">
        <f t="shared" si="0"/>
        <v>4915.6962000000003</v>
      </c>
      <c r="E47" s="52">
        <f t="shared" si="1"/>
        <v>4916</v>
      </c>
      <c r="F47" s="74">
        <f t="shared" si="2"/>
        <v>6145</v>
      </c>
      <c r="G47" s="31"/>
      <c r="H47" s="174"/>
      <c r="I47" s="174"/>
      <c r="J47" s="175"/>
      <c r="K47" s="175"/>
      <c r="L47" s="175"/>
      <c r="M47" s="175"/>
      <c r="N47" s="174"/>
      <c r="O47" s="176"/>
      <c r="P47" s="174"/>
      <c r="Q47" s="176"/>
      <c r="R47" s="174"/>
      <c r="S47" s="176"/>
    </row>
    <row r="48" spans="1:19" s="16" customFormat="1" x14ac:dyDescent="0.25">
      <c r="A48" s="82"/>
      <c r="B48" s="40" t="s">
        <v>121</v>
      </c>
      <c r="C48" s="104">
        <v>326.08266666666668</v>
      </c>
      <c r="D48" s="116">
        <f t="shared" si="0"/>
        <v>2494.5324000000001</v>
      </c>
      <c r="E48" s="53">
        <f t="shared" si="1"/>
        <v>2495</v>
      </c>
      <c r="F48" s="72">
        <f t="shared" si="2"/>
        <v>3118.75</v>
      </c>
      <c r="G48" s="31"/>
      <c r="H48" s="147"/>
      <c r="I48" s="147"/>
      <c r="J48" s="149"/>
      <c r="K48" s="149"/>
      <c r="L48" s="149"/>
      <c r="M48" s="149"/>
      <c r="N48" s="147"/>
      <c r="O48" s="148"/>
      <c r="P48" s="147"/>
      <c r="Q48" s="148"/>
      <c r="R48" s="147"/>
      <c r="S48" s="148"/>
    </row>
    <row r="49" spans="1:19" s="16" customFormat="1" x14ac:dyDescent="0.25">
      <c r="A49" s="83">
        <v>752</v>
      </c>
      <c r="B49" s="36" t="s">
        <v>65</v>
      </c>
      <c r="C49" s="101">
        <v>210.99466666666669</v>
      </c>
      <c r="D49" s="101">
        <f t="shared" si="0"/>
        <v>1614.1092000000003</v>
      </c>
      <c r="E49" s="51">
        <f t="shared" si="1"/>
        <v>1615</v>
      </c>
      <c r="F49" s="68">
        <f t="shared" si="2"/>
        <v>2018.75</v>
      </c>
      <c r="G49" s="32"/>
      <c r="H49" s="174"/>
      <c r="I49" s="174"/>
      <c r="J49" s="174"/>
      <c r="K49" s="176"/>
      <c r="L49" s="174"/>
      <c r="M49" s="176"/>
      <c r="N49" s="174"/>
      <c r="O49" s="176"/>
      <c r="P49" s="174"/>
      <c r="Q49" s="176"/>
      <c r="R49" s="174"/>
      <c r="S49" s="176"/>
    </row>
    <row r="50" spans="1:19" s="16" customFormat="1" x14ac:dyDescent="0.25">
      <c r="A50" s="83">
        <v>769</v>
      </c>
      <c r="B50" s="36" t="s">
        <v>66</v>
      </c>
      <c r="C50" s="101">
        <v>776.84400000000005</v>
      </c>
      <c r="D50" s="101">
        <f t="shared" si="0"/>
        <v>5942.856600000001</v>
      </c>
      <c r="E50" s="51">
        <f t="shared" si="1"/>
        <v>5943</v>
      </c>
      <c r="F50" s="68">
        <f t="shared" si="2"/>
        <v>7428.75</v>
      </c>
      <c r="G50" s="32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x14ac:dyDescent="0.25">
      <c r="A51" s="67">
        <v>815</v>
      </c>
      <c r="B51" s="36" t="s">
        <v>68</v>
      </c>
      <c r="C51" s="101">
        <v>38.362666666666662</v>
      </c>
      <c r="D51" s="101">
        <f t="shared" si="0"/>
        <v>293.4744</v>
      </c>
      <c r="E51" s="51">
        <f t="shared" si="1"/>
        <v>294</v>
      </c>
      <c r="F51" s="68">
        <f t="shared" si="2"/>
        <v>367.5</v>
      </c>
      <c r="G51" s="32"/>
      <c r="H51" s="174"/>
      <c r="I51" s="174"/>
      <c r="J51" s="174"/>
      <c r="K51" s="176"/>
      <c r="L51" s="174"/>
      <c r="M51" s="176"/>
      <c r="N51" s="174"/>
      <c r="O51" s="176"/>
      <c r="P51" s="174"/>
      <c r="Q51" s="176"/>
      <c r="R51" s="174"/>
      <c r="S51" s="176"/>
    </row>
    <row r="52" spans="1:19" s="16" customFormat="1" x14ac:dyDescent="0.25">
      <c r="A52" s="83">
        <v>818</v>
      </c>
      <c r="B52" s="36" t="s">
        <v>69</v>
      </c>
      <c r="C52" s="101">
        <v>1726.3200000000002</v>
      </c>
      <c r="D52" s="101">
        <f t="shared" si="0"/>
        <v>13206.348000000002</v>
      </c>
      <c r="E52" s="51">
        <f t="shared" si="1"/>
        <v>13207</v>
      </c>
      <c r="F52" s="68">
        <f t="shared" si="2"/>
        <v>16508.75</v>
      </c>
      <c r="G52" s="32"/>
      <c r="H52" s="174"/>
      <c r="I52" s="174"/>
      <c r="J52" s="174"/>
      <c r="K52" s="176"/>
      <c r="L52" s="174"/>
      <c r="M52" s="176"/>
      <c r="N52" s="174"/>
      <c r="O52" s="176"/>
      <c r="P52" s="174"/>
      <c r="Q52" s="176"/>
      <c r="R52" s="174"/>
      <c r="S52" s="176"/>
    </row>
    <row r="53" spans="1:19" s="16" customFormat="1" x14ac:dyDescent="0.25">
      <c r="A53" s="67">
        <v>869</v>
      </c>
      <c r="B53" s="36" t="s">
        <v>74</v>
      </c>
      <c r="C53" s="101">
        <v>191.81333333333333</v>
      </c>
      <c r="D53" s="101">
        <f t="shared" si="0"/>
        <v>1467.3720000000001</v>
      </c>
      <c r="E53" s="51">
        <f t="shared" si="1"/>
        <v>1468</v>
      </c>
      <c r="F53" s="68">
        <f t="shared" si="2"/>
        <v>1835</v>
      </c>
      <c r="G53" s="32"/>
      <c r="H53" s="174"/>
      <c r="I53" s="174"/>
      <c r="J53" s="174"/>
      <c r="K53" s="176"/>
      <c r="L53" s="174"/>
      <c r="M53" s="176"/>
      <c r="N53" s="174"/>
      <c r="O53" s="176"/>
      <c r="P53" s="174"/>
      <c r="Q53" s="176"/>
      <c r="R53" s="174"/>
      <c r="S53" s="176"/>
    </row>
    <row r="54" spans="1:19" s="16" customFormat="1" x14ac:dyDescent="0.25">
      <c r="A54" s="67">
        <v>871</v>
      </c>
      <c r="B54" s="36" t="s">
        <v>76</v>
      </c>
      <c r="C54" s="101">
        <v>172.63200000000001</v>
      </c>
      <c r="D54" s="101">
        <f t="shared" si="0"/>
        <v>1320.6348</v>
      </c>
      <c r="E54" s="51">
        <f t="shared" si="1"/>
        <v>1321</v>
      </c>
      <c r="F54" s="68">
        <f t="shared" si="2"/>
        <v>1651.25</v>
      </c>
      <c r="G54" s="32"/>
      <c r="H54" s="174"/>
      <c r="I54" s="174"/>
      <c r="J54" s="174"/>
      <c r="K54" s="176"/>
      <c r="L54" s="174"/>
      <c r="M54" s="176"/>
      <c r="N54" s="174"/>
      <c r="O54" s="176"/>
      <c r="P54" s="174"/>
      <c r="Q54" s="176"/>
      <c r="R54" s="174"/>
      <c r="S54" s="176"/>
    </row>
    <row r="55" spans="1:19" s="16" customFormat="1" x14ac:dyDescent="0.25">
      <c r="A55" s="67">
        <v>873</v>
      </c>
      <c r="B55" s="38" t="s">
        <v>77</v>
      </c>
      <c r="C55" s="103">
        <v>143.85999999999999</v>
      </c>
      <c r="D55" s="101">
        <f t="shared" si="0"/>
        <v>1100.529</v>
      </c>
      <c r="E55" s="51">
        <f t="shared" si="1"/>
        <v>1101</v>
      </c>
      <c r="F55" s="68">
        <f t="shared" si="2"/>
        <v>1376.25</v>
      </c>
      <c r="G55" s="32"/>
      <c r="H55" s="175"/>
      <c r="I55" s="175"/>
      <c r="J55" s="174"/>
      <c r="K55" s="176"/>
      <c r="L55" s="174"/>
      <c r="M55" s="176"/>
      <c r="N55" s="174"/>
      <c r="O55" s="176"/>
      <c r="P55" s="174"/>
      <c r="Q55" s="176"/>
      <c r="R55" s="174"/>
      <c r="S55" s="176"/>
    </row>
    <row r="56" spans="1:19" s="16" customFormat="1" x14ac:dyDescent="0.25">
      <c r="A56" s="67">
        <v>879</v>
      </c>
      <c r="B56" s="38" t="s">
        <v>21</v>
      </c>
      <c r="C56" s="103">
        <v>153.45066666666665</v>
      </c>
      <c r="D56" s="101">
        <f t="shared" si="0"/>
        <v>1173.8976</v>
      </c>
      <c r="E56" s="51">
        <f t="shared" si="1"/>
        <v>1174</v>
      </c>
      <c r="F56" s="68">
        <f t="shared" si="2"/>
        <v>1467.5</v>
      </c>
      <c r="G56" s="32"/>
      <c r="H56" s="174"/>
      <c r="I56" s="174"/>
      <c r="J56" s="174"/>
      <c r="K56" s="176"/>
      <c r="L56" s="174"/>
      <c r="M56" s="176"/>
      <c r="N56" s="174"/>
      <c r="O56" s="176"/>
      <c r="P56" s="174"/>
      <c r="Q56" s="176"/>
      <c r="R56" s="174"/>
      <c r="S56" s="176"/>
    </row>
    <row r="57" spans="1:19" s="16" customFormat="1" x14ac:dyDescent="0.25">
      <c r="A57" s="73">
        <v>800064</v>
      </c>
      <c r="B57" s="317" t="s">
        <v>242</v>
      </c>
      <c r="C57" s="318">
        <v>172.63200000000001</v>
      </c>
      <c r="D57" s="105">
        <f t="shared" si="0"/>
        <v>1320.6348</v>
      </c>
      <c r="E57" s="52">
        <f t="shared" si="1"/>
        <v>1321</v>
      </c>
      <c r="F57" s="74">
        <f t="shared" si="2"/>
        <v>1651.25</v>
      </c>
      <c r="G57" s="32"/>
      <c r="H57" s="147"/>
      <c r="I57" s="147"/>
      <c r="J57" s="147"/>
      <c r="K57" s="148"/>
      <c r="L57" s="147"/>
      <c r="M57" s="148"/>
      <c r="N57" s="147"/>
      <c r="O57" s="148"/>
      <c r="P57" s="147"/>
      <c r="Q57" s="148"/>
      <c r="R57" s="147"/>
      <c r="S57" s="148"/>
    </row>
    <row r="58" spans="1:19" s="16" customFormat="1" x14ac:dyDescent="0.25">
      <c r="A58" s="71"/>
      <c r="B58" s="40" t="s">
        <v>121</v>
      </c>
      <c r="C58" s="116">
        <v>124.67866666666667</v>
      </c>
      <c r="D58" s="116">
        <f t="shared" si="0"/>
        <v>953.79180000000008</v>
      </c>
      <c r="E58" s="53">
        <f t="shared" si="1"/>
        <v>954</v>
      </c>
      <c r="F58" s="72">
        <f t="shared" si="2"/>
        <v>1192.5</v>
      </c>
      <c r="G58" s="32"/>
      <c r="H58" s="147"/>
      <c r="I58" s="147"/>
      <c r="J58" s="147"/>
      <c r="K58" s="148"/>
      <c r="L58" s="147"/>
      <c r="M58" s="148"/>
      <c r="N58" s="147"/>
      <c r="O58" s="148"/>
      <c r="P58" s="147"/>
      <c r="Q58" s="148"/>
      <c r="R58" s="147"/>
      <c r="S58" s="148"/>
    </row>
    <row r="59" spans="1:19" s="16" customFormat="1" x14ac:dyDescent="0.25">
      <c r="A59" s="67">
        <v>800069</v>
      </c>
      <c r="B59" s="38" t="s">
        <v>243</v>
      </c>
      <c r="C59" s="103">
        <v>1150.8799999999999</v>
      </c>
      <c r="D59" s="101">
        <f t="shared" si="0"/>
        <v>8804.232</v>
      </c>
      <c r="E59" s="51">
        <f t="shared" si="1"/>
        <v>8805</v>
      </c>
      <c r="F59" s="68">
        <f t="shared" si="2"/>
        <v>11006.25</v>
      </c>
      <c r="G59" s="32"/>
      <c r="H59" s="147"/>
      <c r="I59" s="147"/>
      <c r="J59" s="147"/>
      <c r="K59" s="148"/>
      <c r="L59" s="147"/>
      <c r="M59" s="148"/>
      <c r="N59" s="147"/>
      <c r="O59" s="148"/>
      <c r="P59" s="147"/>
      <c r="Q59" s="148"/>
      <c r="R59" s="147"/>
      <c r="S59" s="148"/>
    </row>
    <row r="60" spans="1:19" s="16" customFormat="1" x14ac:dyDescent="0.25">
      <c r="A60" s="67">
        <v>800071</v>
      </c>
      <c r="B60" s="38" t="s">
        <v>244</v>
      </c>
      <c r="C60" s="103">
        <v>316.49200000000002</v>
      </c>
      <c r="D60" s="101">
        <f t="shared" si="0"/>
        <v>2421.1638000000003</v>
      </c>
      <c r="E60" s="51">
        <f t="shared" si="1"/>
        <v>2422</v>
      </c>
      <c r="F60" s="68">
        <f t="shared" si="2"/>
        <v>3027.5</v>
      </c>
      <c r="G60" s="32"/>
      <c r="H60" s="147"/>
      <c r="I60" s="147"/>
      <c r="J60" s="147"/>
      <c r="K60" s="148"/>
      <c r="L60" s="147"/>
      <c r="M60" s="148"/>
      <c r="N60" s="147"/>
      <c r="O60" s="148"/>
      <c r="P60" s="147"/>
      <c r="Q60" s="148"/>
      <c r="R60" s="147"/>
      <c r="S60" s="148"/>
    </row>
    <row r="61" spans="1:19" x14ac:dyDescent="0.25">
      <c r="A61" s="65" t="s">
        <v>123</v>
      </c>
      <c r="B61" s="30"/>
      <c r="C61" s="100"/>
      <c r="D61" s="100"/>
      <c r="E61" s="277"/>
      <c r="F61" s="66"/>
      <c r="G61" s="151"/>
      <c r="H61" s="150"/>
      <c r="I61" s="151"/>
      <c r="J61" s="150"/>
      <c r="K61" s="151"/>
      <c r="L61" s="150"/>
      <c r="M61" s="151"/>
      <c r="N61" s="151"/>
      <c r="O61" s="151"/>
      <c r="P61" s="151"/>
      <c r="Q61" s="151"/>
      <c r="R61" s="151"/>
      <c r="S61" s="151"/>
    </row>
    <row r="62" spans="1:19" s="16" customFormat="1" x14ac:dyDescent="0.25">
      <c r="A62" s="67">
        <v>255</v>
      </c>
      <c r="B62" s="36" t="s">
        <v>79</v>
      </c>
      <c r="C62" s="101">
        <v>815.20666666666659</v>
      </c>
      <c r="D62" s="101">
        <f t="shared" si="0"/>
        <v>6236.3310000000001</v>
      </c>
      <c r="E62" s="51">
        <f t="shared" si="1"/>
        <v>6237</v>
      </c>
      <c r="F62" s="68">
        <f t="shared" si="2"/>
        <v>7796.25</v>
      </c>
      <c r="G62" s="31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16" customFormat="1" x14ac:dyDescent="0.25">
      <c r="A63" s="67">
        <v>262</v>
      </c>
      <c r="B63" s="36" t="s">
        <v>400</v>
      </c>
      <c r="C63" s="101">
        <v>287.71999999999997</v>
      </c>
      <c r="D63" s="101">
        <f t="shared" si="0"/>
        <v>2201.058</v>
      </c>
      <c r="E63" s="51">
        <f t="shared" si="1"/>
        <v>2202</v>
      </c>
      <c r="F63" s="68">
        <f t="shared" si="2"/>
        <v>2752.5</v>
      </c>
      <c r="G63" s="31"/>
      <c r="H63" s="147"/>
      <c r="I63" s="147"/>
      <c r="J63" s="147"/>
      <c r="K63" s="148"/>
      <c r="L63" s="147"/>
      <c r="M63" s="148"/>
      <c r="N63" s="147"/>
      <c r="O63" s="148"/>
      <c r="P63" s="147"/>
      <c r="Q63" s="148"/>
      <c r="R63" s="147"/>
      <c r="S63" s="148"/>
    </row>
    <row r="64" spans="1:19" s="16" customFormat="1" x14ac:dyDescent="0.25">
      <c r="A64" s="69">
        <v>934</v>
      </c>
      <c r="B64" s="39" t="s">
        <v>80</v>
      </c>
      <c r="C64" s="104">
        <v>1342.6933333333334</v>
      </c>
      <c r="D64" s="105">
        <f t="shared" si="0"/>
        <v>10271.604000000001</v>
      </c>
      <c r="E64" s="52">
        <f t="shared" si="1"/>
        <v>10272</v>
      </c>
      <c r="F64" s="74">
        <f t="shared" si="2"/>
        <v>12840</v>
      </c>
      <c r="G64" s="31"/>
      <c r="H64" s="174"/>
      <c r="I64" s="174"/>
      <c r="J64" s="174"/>
      <c r="K64" s="176"/>
      <c r="L64" s="174"/>
      <c r="M64" s="176"/>
      <c r="N64" s="174"/>
      <c r="O64" s="174"/>
      <c r="P64" s="174"/>
      <c r="Q64" s="174"/>
      <c r="R64" s="174"/>
      <c r="S64" s="174"/>
    </row>
    <row r="65" spans="1:19" s="16" customFormat="1" x14ac:dyDescent="0.25">
      <c r="A65" s="69"/>
      <c r="B65" s="278" t="s">
        <v>111</v>
      </c>
      <c r="C65" s="107">
        <v>767.25333333333333</v>
      </c>
      <c r="D65" s="104">
        <f t="shared" si="0"/>
        <v>5869.4880000000003</v>
      </c>
      <c r="E65" s="50">
        <f t="shared" si="1"/>
        <v>5870</v>
      </c>
      <c r="F65" s="70">
        <f t="shared" si="2"/>
        <v>7337.5</v>
      </c>
      <c r="G65" s="31"/>
      <c r="H65" s="147"/>
      <c r="I65" s="147"/>
      <c r="J65" s="147"/>
      <c r="K65" s="148"/>
      <c r="L65" s="147"/>
      <c r="M65" s="148"/>
      <c r="N65" s="147"/>
      <c r="O65" s="147"/>
      <c r="P65" s="147"/>
      <c r="Q65" s="147"/>
      <c r="R65" s="147"/>
      <c r="S65" s="147"/>
    </row>
    <row r="66" spans="1:19" s="16" customFormat="1" x14ac:dyDescent="0.25">
      <c r="A66" s="71"/>
      <c r="B66" s="40" t="s">
        <v>112</v>
      </c>
      <c r="C66" s="106">
        <v>479.5333333333333</v>
      </c>
      <c r="D66" s="116">
        <f t="shared" si="0"/>
        <v>3668.43</v>
      </c>
      <c r="E66" s="53">
        <f t="shared" si="1"/>
        <v>3669</v>
      </c>
      <c r="F66" s="72">
        <f t="shared" si="2"/>
        <v>4586.25</v>
      </c>
      <c r="G66" s="31"/>
      <c r="H66" s="174"/>
      <c r="I66" s="176"/>
      <c r="J66" s="174"/>
      <c r="K66" s="174"/>
      <c r="L66" s="174"/>
      <c r="M66" s="174"/>
      <c r="N66" s="174"/>
      <c r="O66" s="174"/>
      <c r="P66" s="174"/>
      <c r="Q66" s="174"/>
      <c r="R66" s="174"/>
      <c r="S66" s="174"/>
    </row>
    <row r="67" spans="1:19" s="16" customFormat="1" x14ac:dyDescent="0.25">
      <c r="A67" s="69">
        <v>935</v>
      </c>
      <c r="B67" s="39" t="s">
        <v>24</v>
      </c>
      <c r="C67" s="104">
        <v>863.16000000000008</v>
      </c>
      <c r="D67" s="105">
        <f t="shared" si="0"/>
        <v>6603.1740000000009</v>
      </c>
      <c r="E67" s="52">
        <f t="shared" si="1"/>
        <v>6604</v>
      </c>
      <c r="F67" s="74">
        <f t="shared" si="2"/>
        <v>8255</v>
      </c>
      <c r="G67" s="31"/>
      <c r="H67" s="174"/>
      <c r="I67" s="174"/>
      <c r="J67" s="174"/>
      <c r="K67" s="176"/>
      <c r="L67" s="174"/>
      <c r="M67" s="176"/>
      <c r="N67" s="174"/>
      <c r="O67" s="174"/>
      <c r="P67" s="174"/>
      <c r="Q67" s="174"/>
      <c r="R67" s="174"/>
      <c r="S67" s="174"/>
    </row>
    <row r="68" spans="1:19" s="16" customFormat="1" x14ac:dyDescent="0.25">
      <c r="A68" s="69"/>
      <c r="B68" s="278" t="s">
        <v>111</v>
      </c>
      <c r="C68" s="107">
        <v>287.71999999999997</v>
      </c>
      <c r="D68" s="116">
        <f t="shared" si="0"/>
        <v>2201.058</v>
      </c>
      <c r="E68" s="53">
        <f t="shared" si="1"/>
        <v>2202</v>
      </c>
      <c r="F68" s="72">
        <f t="shared" si="2"/>
        <v>2752.5</v>
      </c>
      <c r="G68" s="31"/>
      <c r="H68" s="147"/>
      <c r="I68" s="147"/>
      <c r="J68" s="147"/>
      <c r="K68" s="148"/>
      <c r="L68" s="147"/>
      <c r="M68" s="148"/>
      <c r="N68" s="147"/>
      <c r="O68" s="147"/>
      <c r="P68" s="147"/>
      <c r="Q68" s="147"/>
      <c r="R68" s="147"/>
      <c r="S68" s="147"/>
    </row>
    <row r="69" spans="1:19" s="16" customFormat="1" x14ac:dyDescent="0.25">
      <c r="A69" s="67">
        <v>832</v>
      </c>
      <c r="B69" s="36" t="s">
        <v>81</v>
      </c>
      <c r="C69" s="101">
        <v>575.43999999999994</v>
      </c>
      <c r="D69" s="101">
        <f t="shared" si="0"/>
        <v>4402.116</v>
      </c>
      <c r="E69" s="51">
        <f t="shared" si="1"/>
        <v>4403</v>
      </c>
      <c r="F69" s="68">
        <f t="shared" si="2"/>
        <v>5503.75</v>
      </c>
      <c r="G69" s="31"/>
      <c r="H69" s="174"/>
      <c r="I69" s="174"/>
      <c r="J69" s="175"/>
      <c r="K69" s="175"/>
      <c r="L69" s="175"/>
      <c r="M69" s="175"/>
      <c r="N69" s="174"/>
      <c r="O69" s="176"/>
      <c r="P69" s="175"/>
      <c r="Q69" s="175"/>
      <c r="R69" s="175"/>
      <c r="S69" s="175"/>
    </row>
    <row r="70" spans="1:19" s="16" customFormat="1" x14ac:dyDescent="0.25">
      <c r="A70" s="67">
        <v>833</v>
      </c>
      <c r="B70" s="36" t="s">
        <v>82</v>
      </c>
      <c r="C70" s="101">
        <v>872.75066666666669</v>
      </c>
      <c r="D70" s="101">
        <f t="shared" si="0"/>
        <v>6676.5426000000007</v>
      </c>
      <c r="E70" s="51">
        <f t="shared" si="1"/>
        <v>6677</v>
      </c>
      <c r="F70" s="68">
        <f t="shared" si="2"/>
        <v>8346.25</v>
      </c>
      <c r="G70" s="31"/>
      <c r="H70" s="174"/>
      <c r="I70" s="174"/>
      <c r="J70" s="174"/>
      <c r="K70" s="176"/>
      <c r="L70" s="174"/>
      <c r="M70" s="176"/>
      <c r="N70" s="174"/>
      <c r="O70" s="176"/>
      <c r="P70" s="174"/>
      <c r="Q70" s="176"/>
      <c r="R70" s="174"/>
      <c r="S70" s="176"/>
    </row>
    <row r="71" spans="1:19" s="16" customFormat="1" x14ac:dyDescent="0.25">
      <c r="A71" s="69">
        <v>860</v>
      </c>
      <c r="B71" s="39" t="s">
        <v>83</v>
      </c>
      <c r="C71" s="104">
        <v>57.543999999999997</v>
      </c>
      <c r="D71" s="101">
        <f t="shared" ref="D71:D105" si="3">C71*7.65</f>
        <v>440.21159999999998</v>
      </c>
      <c r="E71" s="51">
        <f t="shared" ref="E71:E105" si="4">ROUNDUP(D71,0)</f>
        <v>441</v>
      </c>
      <c r="F71" s="68">
        <f t="shared" ref="F71:F105" si="5">+E71*1.25</f>
        <v>551.25</v>
      </c>
      <c r="G71" s="31"/>
      <c r="H71" s="174"/>
      <c r="I71" s="174"/>
      <c r="J71" s="174"/>
      <c r="K71" s="176"/>
      <c r="L71" s="174"/>
      <c r="M71" s="176"/>
      <c r="N71" s="174"/>
      <c r="O71" s="176"/>
      <c r="P71" s="174"/>
      <c r="Q71" s="176"/>
      <c r="R71" s="174"/>
      <c r="S71" s="176"/>
    </row>
    <row r="72" spans="1:19" x14ac:dyDescent="0.25">
      <c r="A72" s="65" t="s">
        <v>84</v>
      </c>
      <c r="B72" s="30"/>
      <c r="C72" s="100"/>
      <c r="D72" s="100"/>
      <c r="E72" s="277"/>
      <c r="F72" s="66"/>
      <c r="G72" s="151"/>
      <c r="H72" s="150"/>
      <c r="I72" s="151"/>
      <c r="J72" s="150"/>
      <c r="K72" s="151"/>
      <c r="L72" s="150"/>
      <c r="M72" s="151"/>
      <c r="N72" s="151"/>
      <c r="O72" s="151"/>
      <c r="P72" s="151"/>
      <c r="Q72" s="151"/>
      <c r="R72" s="151"/>
      <c r="S72" s="151"/>
    </row>
    <row r="73" spans="1:19" s="16" customFormat="1" x14ac:dyDescent="0.25">
      <c r="A73" s="73" t="s">
        <v>480</v>
      </c>
      <c r="B73" s="35" t="s">
        <v>402</v>
      </c>
      <c r="C73" s="105">
        <v>1534.5066666666667</v>
      </c>
      <c r="D73" s="101">
        <f t="shared" si="3"/>
        <v>11738.976000000001</v>
      </c>
      <c r="E73" s="51">
        <f t="shared" si="4"/>
        <v>11739</v>
      </c>
      <c r="F73" s="68">
        <f t="shared" si="5"/>
        <v>14673.75</v>
      </c>
      <c r="G73" s="31"/>
      <c r="H73" s="174"/>
      <c r="I73" s="174"/>
      <c r="J73" s="149"/>
      <c r="K73" s="149"/>
      <c r="L73" s="175"/>
      <c r="M73" s="175"/>
      <c r="N73" s="174"/>
      <c r="O73" s="174"/>
      <c r="P73" s="174"/>
      <c r="Q73" s="174"/>
      <c r="R73" s="174"/>
      <c r="S73" s="174"/>
    </row>
    <row r="74" spans="1:19" s="16" customFormat="1" x14ac:dyDescent="0.25">
      <c r="A74" s="73" t="s">
        <v>405</v>
      </c>
      <c r="B74" s="35" t="s">
        <v>247</v>
      </c>
      <c r="C74" s="105">
        <v>1822.2266666666665</v>
      </c>
      <c r="D74" s="101">
        <f t="shared" si="3"/>
        <v>13940.034</v>
      </c>
      <c r="E74" s="51">
        <f t="shared" si="4"/>
        <v>13941</v>
      </c>
      <c r="F74" s="68">
        <f t="shared" si="5"/>
        <v>17426.25</v>
      </c>
      <c r="G74" s="31"/>
      <c r="H74" s="147"/>
      <c r="I74" s="147"/>
      <c r="J74" s="149"/>
      <c r="K74" s="149"/>
      <c r="L74" s="149"/>
      <c r="M74" s="149"/>
      <c r="N74" s="147"/>
      <c r="O74" s="147"/>
      <c r="P74" s="147"/>
      <c r="Q74" s="147"/>
      <c r="R74" s="147"/>
      <c r="S74" s="147"/>
    </row>
    <row r="75" spans="1:19" x14ac:dyDescent="0.25">
      <c r="A75" s="65" t="s">
        <v>90</v>
      </c>
      <c r="B75" s="30"/>
      <c r="C75" s="100"/>
      <c r="D75" s="100"/>
      <c r="E75" s="277"/>
      <c r="F75" s="66"/>
      <c r="G75" s="42"/>
      <c r="H75" s="175"/>
      <c r="I75" s="178"/>
      <c r="J75" s="175"/>
      <c r="K75" s="178"/>
      <c r="L75" s="151"/>
      <c r="M75" s="151"/>
      <c r="N75" s="151"/>
      <c r="O75" s="151"/>
      <c r="P75" s="151"/>
      <c r="Q75" s="151"/>
      <c r="R75" s="151"/>
      <c r="S75" s="151"/>
    </row>
    <row r="76" spans="1:19" s="22" customFormat="1" x14ac:dyDescent="0.25">
      <c r="A76" s="75" t="s">
        <v>91</v>
      </c>
      <c r="B76" s="45" t="s">
        <v>92</v>
      </c>
      <c r="C76" s="110">
        <v>0</v>
      </c>
      <c r="D76" s="101">
        <f t="shared" si="3"/>
        <v>0</v>
      </c>
      <c r="E76" s="51">
        <f t="shared" si="4"/>
        <v>0</v>
      </c>
      <c r="F76" s="68">
        <f t="shared" si="5"/>
        <v>0</v>
      </c>
      <c r="G76" s="33"/>
      <c r="H76" s="174"/>
      <c r="I76" s="174"/>
      <c r="J76" s="174"/>
      <c r="K76" s="176"/>
      <c r="L76" s="174"/>
      <c r="M76" s="176"/>
      <c r="N76" s="174"/>
      <c r="O76" s="176"/>
      <c r="P76" s="174"/>
      <c r="Q76" s="176"/>
      <c r="R76" s="174"/>
      <c r="S76" s="176"/>
    </row>
    <row r="77" spans="1:19" s="22" customFormat="1" x14ac:dyDescent="0.25">
      <c r="A77" s="75">
        <v>467</v>
      </c>
      <c r="B77" s="45" t="s">
        <v>149</v>
      </c>
      <c r="C77" s="110">
        <v>815.20666666666659</v>
      </c>
      <c r="D77" s="101">
        <f t="shared" si="3"/>
        <v>6236.3310000000001</v>
      </c>
      <c r="E77" s="51">
        <f t="shared" si="4"/>
        <v>6237</v>
      </c>
      <c r="F77" s="68">
        <f t="shared" si="5"/>
        <v>7796.25</v>
      </c>
      <c r="G77" s="33"/>
      <c r="H77" s="147"/>
      <c r="I77" s="147"/>
      <c r="J77" s="147"/>
      <c r="K77" s="148"/>
      <c r="L77" s="147"/>
      <c r="M77" s="148"/>
      <c r="N77" s="147"/>
      <c r="O77" s="148"/>
      <c r="P77" s="147"/>
      <c r="Q77" s="148"/>
      <c r="R77" s="147"/>
      <c r="S77" s="148"/>
    </row>
    <row r="78" spans="1:19" s="22" customFormat="1" x14ac:dyDescent="0.25">
      <c r="A78" s="75">
        <v>477</v>
      </c>
      <c r="B78" s="45" t="s">
        <v>93</v>
      </c>
      <c r="C78" s="110">
        <v>1035.7919999999999</v>
      </c>
      <c r="D78" s="101">
        <f t="shared" si="3"/>
        <v>7923.8087999999998</v>
      </c>
      <c r="E78" s="51">
        <f t="shared" si="4"/>
        <v>7924</v>
      </c>
      <c r="F78" s="68">
        <f t="shared" si="5"/>
        <v>9905</v>
      </c>
      <c r="G78" s="33"/>
      <c r="H78" s="174"/>
      <c r="I78" s="174"/>
      <c r="J78" s="174"/>
      <c r="K78" s="176"/>
      <c r="L78" s="174"/>
      <c r="M78" s="176"/>
      <c r="N78" s="174"/>
      <c r="O78" s="176"/>
      <c r="P78" s="174"/>
      <c r="Q78" s="176"/>
      <c r="R78" s="174"/>
      <c r="S78" s="176"/>
    </row>
    <row r="79" spans="1:19" s="22" customFormat="1" x14ac:dyDescent="0.25">
      <c r="A79" s="75">
        <v>484</v>
      </c>
      <c r="B79" s="45" t="s">
        <v>94</v>
      </c>
      <c r="C79" s="110">
        <v>815.20666666666659</v>
      </c>
      <c r="D79" s="101">
        <f t="shared" si="3"/>
        <v>6236.3310000000001</v>
      </c>
      <c r="E79" s="51">
        <f t="shared" si="4"/>
        <v>6237</v>
      </c>
      <c r="F79" s="68">
        <f t="shared" si="5"/>
        <v>7796.25</v>
      </c>
      <c r="G79" s="33"/>
      <c r="H79" s="147"/>
      <c r="I79" s="147"/>
      <c r="J79" s="147"/>
      <c r="K79" s="148"/>
      <c r="L79" s="147"/>
      <c r="M79" s="148"/>
      <c r="N79" s="147"/>
      <c r="O79" s="148"/>
      <c r="P79" s="147"/>
      <c r="Q79" s="148"/>
      <c r="R79" s="147"/>
      <c r="S79" s="148"/>
    </row>
    <row r="80" spans="1:19" s="22" customFormat="1" x14ac:dyDescent="0.25">
      <c r="A80" s="75">
        <v>614</v>
      </c>
      <c r="B80" s="45" t="s">
        <v>98</v>
      </c>
      <c r="C80" s="110">
        <v>0</v>
      </c>
      <c r="D80" s="101">
        <f t="shared" si="3"/>
        <v>0</v>
      </c>
      <c r="E80" s="51">
        <f t="shared" si="4"/>
        <v>0</v>
      </c>
      <c r="F80" s="68">
        <f t="shared" si="5"/>
        <v>0</v>
      </c>
      <c r="G80" s="31"/>
      <c r="H80" s="174"/>
      <c r="I80" s="174"/>
      <c r="J80" s="174"/>
      <c r="K80" s="176"/>
      <c r="L80" s="174"/>
      <c r="M80" s="176"/>
      <c r="N80" s="174"/>
      <c r="O80" s="176"/>
      <c r="P80" s="174"/>
      <c r="Q80" s="176"/>
      <c r="R80" s="174"/>
      <c r="S80" s="176"/>
    </row>
    <row r="81" spans="1:19" s="22" customFormat="1" x14ac:dyDescent="0.25">
      <c r="A81" s="75">
        <v>700</v>
      </c>
      <c r="B81" s="45" t="s">
        <v>406</v>
      </c>
      <c r="C81" s="110">
        <v>815.20666666666659</v>
      </c>
      <c r="D81" s="101">
        <f t="shared" si="3"/>
        <v>6236.3310000000001</v>
      </c>
      <c r="E81" s="51">
        <f t="shared" si="4"/>
        <v>6237</v>
      </c>
      <c r="F81" s="68">
        <f t="shared" si="5"/>
        <v>7796.25</v>
      </c>
      <c r="G81" s="31"/>
      <c r="H81" s="147"/>
      <c r="I81" s="147"/>
      <c r="J81" s="147"/>
      <c r="K81" s="148"/>
      <c r="L81" s="147"/>
      <c r="M81" s="148"/>
      <c r="N81" s="147"/>
      <c r="O81" s="148"/>
      <c r="P81" s="147"/>
      <c r="Q81" s="148"/>
      <c r="R81" s="147"/>
      <c r="S81" s="148"/>
    </row>
    <row r="82" spans="1:19" s="22" customFormat="1" x14ac:dyDescent="0.25">
      <c r="A82" s="75">
        <v>707</v>
      </c>
      <c r="B82" s="45" t="s">
        <v>100</v>
      </c>
      <c r="C82" s="110">
        <v>1035.7919999999999</v>
      </c>
      <c r="D82" s="101">
        <f t="shared" si="3"/>
        <v>7923.8087999999998</v>
      </c>
      <c r="E82" s="51">
        <f t="shared" si="4"/>
        <v>7924</v>
      </c>
      <c r="F82" s="68">
        <f t="shared" si="5"/>
        <v>9905</v>
      </c>
      <c r="G82" s="33"/>
      <c r="H82" s="174"/>
      <c r="I82" s="174"/>
      <c r="J82" s="174"/>
      <c r="K82" s="176"/>
      <c r="L82" s="174"/>
      <c r="M82" s="176"/>
      <c r="N82" s="174"/>
      <c r="O82" s="176"/>
      <c r="P82" s="174"/>
      <c r="Q82" s="176"/>
      <c r="R82" s="174"/>
      <c r="S82" s="176"/>
    </row>
    <row r="83" spans="1:19" s="22" customFormat="1" x14ac:dyDescent="0.25">
      <c r="A83" s="75">
        <v>711</v>
      </c>
      <c r="B83" s="45" t="s">
        <v>101</v>
      </c>
      <c r="C83" s="110">
        <v>815.20666666666659</v>
      </c>
      <c r="D83" s="101">
        <f t="shared" si="3"/>
        <v>6236.3310000000001</v>
      </c>
      <c r="E83" s="51">
        <f t="shared" si="4"/>
        <v>6237</v>
      </c>
      <c r="F83" s="68">
        <f t="shared" si="5"/>
        <v>7796.25</v>
      </c>
      <c r="G83" s="33"/>
      <c r="H83" s="174"/>
      <c r="I83" s="174"/>
      <c r="J83" s="174"/>
      <c r="K83" s="176"/>
      <c r="L83" s="174"/>
      <c r="M83" s="176"/>
      <c r="N83" s="174"/>
      <c r="O83" s="176"/>
      <c r="P83" s="174"/>
      <c r="Q83" s="176"/>
      <c r="R83" s="174"/>
      <c r="S83" s="176"/>
    </row>
    <row r="84" spans="1:19" s="22" customFormat="1" x14ac:dyDescent="0.25">
      <c r="A84" s="75">
        <v>712</v>
      </c>
      <c r="B84" s="45" t="s">
        <v>481</v>
      </c>
      <c r="C84" s="110">
        <v>815.20666666666659</v>
      </c>
      <c r="D84" s="101">
        <f t="shared" si="3"/>
        <v>6236.3310000000001</v>
      </c>
      <c r="E84" s="51">
        <f t="shared" si="4"/>
        <v>6237</v>
      </c>
      <c r="F84" s="68">
        <f t="shared" si="5"/>
        <v>7796.25</v>
      </c>
      <c r="G84" s="33"/>
      <c r="H84" s="147"/>
      <c r="I84" s="147"/>
      <c r="J84" s="147"/>
      <c r="K84" s="148"/>
      <c r="L84" s="147"/>
      <c r="M84" s="148"/>
      <c r="N84" s="147"/>
      <c r="O84" s="148"/>
      <c r="P84" s="147"/>
      <c r="Q84" s="148"/>
      <c r="R84" s="147"/>
      <c r="S84" s="148"/>
    </row>
    <row r="85" spans="1:19" s="22" customFormat="1" x14ac:dyDescent="0.25">
      <c r="A85" s="75">
        <v>717</v>
      </c>
      <c r="B85" s="45" t="s">
        <v>221</v>
      </c>
      <c r="C85" s="110">
        <v>815.20666666666659</v>
      </c>
      <c r="D85" s="101">
        <f t="shared" si="3"/>
        <v>6236.3310000000001</v>
      </c>
      <c r="E85" s="51">
        <f t="shared" si="4"/>
        <v>6237</v>
      </c>
      <c r="F85" s="68">
        <f t="shared" si="5"/>
        <v>7796.25</v>
      </c>
      <c r="G85" s="33"/>
      <c r="H85" s="174"/>
      <c r="I85" s="174"/>
      <c r="J85" s="174"/>
      <c r="K85" s="176"/>
      <c r="L85" s="174"/>
      <c r="M85" s="176"/>
      <c r="N85" s="174"/>
      <c r="O85" s="176"/>
      <c r="P85" s="174"/>
      <c r="Q85" s="176"/>
      <c r="R85" s="174"/>
      <c r="S85" s="176"/>
    </row>
    <row r="86" spans="1:19" x14ac:dyDescent="0.25">
      <c r="A86" s="65" t="s">
        <v>103</v>
      </c>
      <c r="B86" s="30"/>
      <c r="C86" s="100"/>
      <c r="D86" s="100"/>
      <c r="E86" s="277"/>
      <c r="F86" s="66"/>
      <c r="G86" s="42"/>
      <c r="H86" s="177"/>
      <c r="I86" s="178"/>
      <c r="J86" s="177"/>
      <c r="K86" s="178"/>
      <c r="L86" s="177"/>
      <c r="M86" s="178"/>
      <c r="N86" s="151"/>
      <c r="O86" s="151"/>
      <c r="P86" s="151"/>
      <c r="Q86" s="151"/>
      <c r="R86" s="151"/>
      <c r="S86" s="151"/>
    </row>
    <row r="87" spans="1:19" x14ac:dyDescent="0.25">
      <c r="A87" s="78">
        <v>794</v>
      </c>
      <c r="B87" s="317" t="s">
        <v>482</v>
      </c>
      <c r="C87" s="339">
        <v>1371.4653333333333</v>
      </c>
      <c r="D87" s="105">
        <f t="shared" si="3"/>
        <v>10491.709800000001</v>
      </c>
      <c r="E87" s="52">
        <f t="shared" si="4"/>
        <v>10492</v>
      </c>
      <c r="F87" s="74">
        <f t="shared" si="5"/>
        <v>13115</v>
      </c>
      <c r="G87" s="42"/>
      <c r="H87" s="150"/>
      <c r="I87" s="151"/>
      <c r="J87" s="150"/>
      <c r="K87" s="151"/>
      <c r="L87" s="150"/>
      <c r="M87" s="151"/>
      <c r="N87" s="151"/>
      <c r="O87" s="151"/>
      <c r="P87" s="151"/>
      <c r="Q87" s="151"/>
      <c r="R87" s="151"/>
      <c r="S87" s="151"/>
    </row>
    <row r="88" spans="1:19" x14ac:dyDescent="0.25">
      <c r="A88" s="320"/>
      <c r="B88" s="321" t="s">
        <v>111</v>
      </c>
      <c r="C88" s="340">
        <v>680.9373333333333</v>
      </c>
      <c r="D88" s="116">
        <f t="shared" si="3"/>
        <v>5209.1706000000004</v>
      </c>
      <c r="E88" s="53">
        <f t="shared" si="4"/>
        <v>5210</v>
      </c>
      <c r="F88" s="72">
        <f t="shared" si="5"/>
        <v>6512.5</v>
      </c>
      <c r="G88" s="42"/>
      <c r="H88" s="150"/>
      <c r="I88" s="151"/>
      <c r="J88" s="150"/>
      <c r="K88" s="151"/>
      <c r="L88" s="150"/>
      <c r="M88" s="151"/>
      <c r="N88" s="151"/>
      <c r="O88" s="151"/>
      <c r="P88" s="151"/>
      <c r="Q88" s="151"/>
      <c r="R88" s="151"/>
      <c r="S88" s="151"/>
    </row>
    <row r="89" spans="1:19" s="16" customFormat="1" x14ac:dyDescent="0.25">
      <c r="A89" s="73">
        <v>910</v>
      </c>
      <c r="B89" s="35" t="s">
        <v>483</v>
      </c>
      <c r="C89" s="105">
        <v>690.52800000000002</v>
      </c>
      <c r="D89" s="101">
        <f t="shared" si="3"/>
        <v>5282.5392000000002</v>
      </c>
      <c r="E89" s="51">
        <f t="shared" si="4"/>
        <v>5283</v>
      </c>
      <c r="F89" s="68">
        <f t="shared" si="5"/>
        <v>6603.75</v>
      </c>
      <c r="G89" s="31"/>
      <c r="H89" s="147"/>
      <c r="I89" s="148"/>
      <c r="J89" s="147"/>
      <c r="K89" s="148"/>
      <c r="L89" s="147"/>
      <c r="M89" s="148"/>
      <c r="N89" s="147"/>
      <c r="O89" s="147"/>
      <c r="P89" s="147"/>
      <c r="Q89" s="147"/>
      <c r="R89" s="147"/>
      <c r="S89" s="147"/>
    </row>
    <row r="90" spans="1:19" s="16" customFormat="1" x14ac:dyDescent="0.25">
      <c r="A90" s="73">
        <v>981</v>
      </c>
      <c r="B90" s="35" t="s">
        <v>484</v>
      </c>
      <c r="C90" s="105">
        <v>1371.4653333333333</v>
      </c>
      <c r="D90" s="105">
        <f t="shared" si="3"/>
        <v>10491.709800000001</v>
      </c>
      <c r="E90" s="52">
        <f t="shared" si="4"/>
        <v>10492</v>
      </c>
      <c r="F90" s="74">
        <f t="shared" si="5"/>
        <v>13115</v>
      </c>
      <c r="G90" s="31"/>
      <c r="H90" s="174"/>
      <c r="I90" s="176"/>
      <c r="J90" s="174"/>
      <c r="K90" s="176"/>
      <c r="L90" s="174"/>
      <c r="M90" s="176"/>
      <c r="N90" s="174"/>
      <c r="O90" s="174"/>
      <c r="P90" s="174"/>
      <c r="Q90" s="174"/>
      <c r="R90" s="174"/>
      <c r="S90" s="174"/>
    </row>
    <row r="91" spans="1:19" s="16" customFormat="1" x14ac:dyDescent="0.25">
      <c r="A91" s="69"/>
      <c r="B91" s="278" t="s">
        <v>111</v>
      </c>
      <c r="C91" s="104">
        <v>680.9373333333333</v>
      </c>
      <c r="D91" s="104">
        <f t="shared" si="3"/>
        <v>5209.1706000000004</v>
      </c>
      <c r="E91" s="50">
        <f t="shared" si="4"/>
        <v>5210</v>
      </c>
      <c r="F91" s="70">
        <f t="shared" si="5"/>
        <v>6512.5</v>
      </c>
      <c r="G91" s="31"/>
      <c r="H91" s="147"/>
      <c r="I91" s="148"/>
      <c r="J91" s="147"/>
      <c r="K91" s="148"/>
      <c r="L91" s="147"/>
      <c r="M91" s="148"/>
      <c r="N91" s="147"/>
      <c r="O91" s="147"/>
      <c r="P91" s="147"/>
      <c r="Q91" s="147"/>
      <c r="R91" s="147"/>
      <c r="S91" s="147"/>
    </row>
    <row r="92" spans="1:19" s="16" customFormat="1" x14ac:dyDescent="0.25">
      <c r="A92" s="71"/>
      <c r="B92" s="321" t="s">
        <v>112</v>
      </c>
      <c r="C92" s="341">
        <v>0</v>
      </c>
      <c r="D92" s="116">
        <f t="shared" si="3"/>
        <v>0</v>
      </c>
      <c r="E92" s="53">
        <f t="shared" si="4"/>
        <v>0</v>
      </c>
      <c r="F92" s="72">
        <f t="shared" si="5"/>
        <v>0</v>
      </c>
      <c r="G92" s="31"/>
      <c r="H92" s="147"/>
      <c r="I92" s="148"/>
      <c r="J92" s="147"/>
      <c r="K92" s="148"/>
      <c r="L92" s="147"/>
      <c r="M92" s="148"/>
      <c r="N92" s="147"/>
      <c r="O92" s="147"/>
      <c r="P92" s="147"/>
      <c r="Q92" s="147"/>
      <c r="R92" s="147"/>
      <c r="S92" s="147"/>
    </row>
    <row r="93" spans="1:19" x14ac:dyDescent="0.25">
      <c r="A93" s="65" t="s">
        <v>109</v>
      </c>
      <c r="B93" s="30"/>
      <c r="C93" s="100"/>
      <c r="D93" s="100"/>
      <c r="E93" s="277"/>
      <c r="F93" s="66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1:19" x14ac:dyDescent="0.25">
      <c r="A94" s="78" t="s">
        <v>259</v>
      </c>
      <c r="B94" s="46" t="s">
        <v>154</v>
      </c>
      <c r="C94" s="111">
        <v>393.21733333333333</v>
      </c>
      <c r="D94" s="101">
        <f t="shared" si="3"/>
        <v>3008.1125999999999</v>
      </c>
      <c r="E94" s="51">
        <f t="shared" si="4"/>
        <v>3009</v>
      </c>
      <c r="F94" s="68">
        <f t="shared" si="5"/>
        <v>3761.25</v>
      </c>
      <c r="G94" s="149"/>
      <c r="H94" s="149"/>
      <c r="I94" s="149"/>
      <c r="J94" s="149"/>
      <c r="K94" s="149"/>
      <c r="L94" s="24"/>
      <c r="M94" s="24"/>
      <c r="N94" s="24"/>
      <c r="O94" s="24"/>
      <c r="P94" s="24"/>
      <c r="Q94" s="24"/>
      <c r="R94" s="24"/>
      <c r="S94" s="24"/>
    </row>
    <row r="95" spans="1:19" x14ac:dyDescent="0.25">
      <c r="A95" s="78" t="s">
        <v>260</v>
      </c>
      <c r="B95" s="46" t="s">
        <v>261</v>
      </c>
      <c r="C95" s="111">
        <v>700.11866666666685</v>
      </c>
      <c r="D95" s="101">
        <f t="shared" si="3"/>
        <v>5355.9078000000018</v>
      </c>
      <c r="E95" s="51">
        <f t="shared" si="4"/>
        <v>5356</v>
      </c>
      <c r="F95" s="68">
        <f t="shared" si="5"/>
        <v>6695</v>
      </c>
      <c r="G95" s="149"/>
      <c r="H95" s="149"/>
      <c r="I95" s="149"/>
      <c r="J95" s="149"/>
      <c r="K95" s="149"/>
      <c r="L95" s="24"/>
      <c r="M95" s="24"/>
      <c r="N95" s="24"/>
      <c r="O95" s="24"/>
      <c r="P95" s="24"/>
      <c r="Q95" s="24"/>
      <c r="R95" s="24"/>
      <c r="S95" s="24"/>
    </row>
    <row r="96" spans="1:19" x14ac:dyDescent="0.25">
      <c r="A96" s="78" t="s">
        <v>409</v>
      </c>
      <c r="B96" s="46" t="s">
        <v>410</v>
      </c>
      <c r="C96" s="111">
        <v>1496.1439999999998</v>
      </c>
      <c r="D96" s="105">
        <f t="shared" si="3"/>
        <v>11445.5016</v>
      </c>
      <c r="E96" s="52">
        <f t="shared" si="4"/>
        <v>11446</v>
      </c>
      <c r="F96" s="74">
        <f t="shared" si="5"/>
        <v>14307.5</v>
      </c>
      <c r="G96" s="149"/>
      <c r="H96" s="149"/>
      <c r="I96" s="149"/>
      <c r="J96" s="149"/>
      <c r="K96" s="149"/>
      <c r="L96" s="24"/>
      <c r="M96" s="24"/>
      <c r="N96" s="24"/>
      <c r="O96" s="24"/>
      <c r="P96" s="24"/>
      <c r="Q96" s="24"/>
      <c r="R96" s="24"/>
      <c r="S96" s="24"/>
    </row>
    <row r="97" spans="1:19" x14ac:dyDescent="0.25">
      <c r="A97" s="79" t="s">
        <v>262</v>
      </c>
      <c r="B97" s="85" t="s">
        <v>485</v>
      </c>
      <c r="C97" s="125">
        <v>824.7973333333332</v>
      </c>
      <c r="D97" s="116">
        <f t="shared" si="3"/>
        <v>6309.699599999999</v>
      </c>
      <c r="E97" s="53">
        <f t="shared" si="4"/>
        <v>6310</v>
      </c>
      <c r="F97" s="72">
        <f t="shared" si="5"/>
        <v>7887.5</v>
      </c>
      <c r="G97" s="149"/>
      <c r="H97" s="149"/>
      <c r="I97" s="149"/>
      <c r="J97" s="149"/>
      <c r="K97" s="149"/>
      <c r="L97" s="24"/>
      <c r="M97" s="24"/>
      <c r="N97" s="24"/>
      <c r="O97" s="24"/>
      <c r="P97" s="24"/>
      <c r="Q97" s="24"/>
      <c r="R97" s="24"/>
      <c r="S97" s="24"/>
    </row>
    <row r="98" spans="1:19" x14ac:dyDescent="0.25">
      <c r="A98" s="78" t="s">
        <v>412</v>
      </c>
      <c r="B98" s="46" t="s">
        <v>413</v>
      </c>
      <c r="C98" s="111">
        <v>306.9013333333333</v>
      </c>
      <c r="D98" s="101">
        <f t="shared" si="3"/>
        <v>2347.7952</v>
      </c>
      <c r="E98" s="51">
        <f t="shared" si="4"/>
        <v>2348</v>
      </c>
      <c r="F98" s="68">
        <f t="shared" si="5"/>
        <v>2935</v>
      </c>
      <c r="G98" s="149"/>
      <c r="H98" s="149"/>
      <c r="I98" s="149"/>
      <c r="J98" s="149"/>
      <c r="K98" s="149"/>
      <c r="L98" s="24"/>
      <c r="M98" s="24"/>
      <c r="N98" s="24"/>
      <c r="O98" s="24"/>
      <c r="P98" s="24"/>
      <c r="Q98" s="24"/>
      <c r="R98" s="24"/>
      <c r="S98" s="24"/>
    </row>
    <row r="99" spans="1:19" x14ac:dyDescent="0.25">
      <c r="A99" s="78" t="s">
        <v>486</v>
      </c>
      <c r="B99" s="46" t="s">
        <v>265</v>
      </c>
      <c r="C99" s="111">
        <v>2464.8013333333338</v>
      </c>
      <c r="D99" s="101">
        <f t="shared" si="3"/>
        <v>18855.730200000005</v>
      </c>
      <c r="E99" s="51">
        <f t="shared" si="4"/>
        <v>18856</v>
      </c>
      <c r="F99" s="68">
        <f t="shared" si="5"/>
        <v>23570</v>
      </c>
      <c r="G99" s="149"/>
      <c r="H99" s="149"/>
      <c r="I99" s="149"/>
      <c r="J99" s="149"/>
      <c r="K99" s="149"/>
      <c r="L99" s="24"/>
      <c r="M99" s="24"/>
      <c r="N99" s="24"/>
      <c r="O99" s="24"/>
      <c r="P99" s="24"/>
      <c r="Q99" s="24"/>
      <c r="R99" s="24"/>
      <c r="S99" s="24"/>
    </row>
    <row r="100" spans="1:19" x14ac:dyDescent="0.25">
      <c r="A100" s="78" t="s">
        <v>266</v>
      </c>
      <c r="B100" s="46" t="s">
        <v>267</v>
      </c>
      <c r="C100" s="111">
        <v>1726.3200000000002</v>
      </c>
      <c r="D100" s="101">
        <f t="shared" si="3"/>
        <v>13206.348000000002</v>
      </c>
      <c r="E100" s="51">
        <f t="shared" si="4"/>
        <v>13207</v>
      </c>
      <c r="F100" s="68">
        <f t="shared" si="5"/>
        <v>16508.75</v>
      </c>
      <c r="G100" s="149"/>
      <c r="H100" s="149"/>
      <c r="I100" s="149"/>
      <c r="J100" s="149"/>
      <c r="K100" s="149"/>
      <c r="L100" s="24"/>
      <c r="M100" s="24"/>
      <c r="N100" s="24"/>
      <c r="O100" s="24"/>
      <c r="P100" s="24"/>
      <c r="Q100" s="24"/>
      <c r="R100" s="24"/>
      <c r="S100" s="24"/>
    </row>
    <row r="101" spans="1:19" x14ac:dyDescent="0.25">
      <c r="A101" s="78" t="s">
        <v>268</v>
      </c>
      <c r="B101" s="46" t="s">
        <v>269</v>
      </c>
      <c r="C101" s="111">
        <v>949.47599999999989</v>
      </c>
      <c r="D101" s="101">
        <f t="shared" si="3"/>
        <v>7263.4913999999999</v>
      </c>
      <c r="E101" s="51">
        <f t="shared" si="4"/>
        <v>7264</v>
      </c>
      <c r="F101" s="68">
        <f t="shared" si="5"/>
        <v>9080</v>
      </c>
      <c r="G101" s="149"/>
      <c r="H101" s="149"/>
      <c r="I101" s="149"/>
      <c r="J101" s="149"/>
      <c r="K101" s="149"/>
      <c r="L101" s="24"/>
      <c r="M101" s="24"/>
      <c r="N101" s="24"/>
      <c r="O101" s="24"/>
      <c r="P101" s="24"/>
      <c r="Q101" s="24"/>
      <c r="R101" s="24"/>
      <c r="S101" s="24"/>
    </row>
    <row r="102" spans="1:19" x14ac:dyDescent="0.25">
      <c r="A102" s="78" t="s">
        <v>270</v>
      </c>
      <c r="B102" s="46" t="s">
        <v>169</v>
      </c>
      <c r="C102" s="111">
        <v>1381.056</v>
      </c>
      <c r="D102" s="101">
        <f t="shared" si="3"/>
        <v>10565.0784</v>
      </c>
      <c r="E102" s="51">
        <f t="shared" si="4"/>
        <v>10566</v>
      </c>
      <c r="F102" s="68">
        <f t="shared" si="5"/>
        <v>13207.5</v>
      </c>
      <c r="G102" s="149"/>
      <c r="H102" s="149"/>
      <c r="I102" s="149"/>
      <c r="J102" s="149"/>
      <c r="K102" s="149"/>
      <c r="L102" s="24"/>
      <c r="M102" s="24"/>
      <c r="N102" s="24"/>
      <c r="O102" s="24"/>
      <c r="P102" s="24"/>
      <c r="Q102" s="24"/>
      <c r="R102" s="24"/>
      <c r="S102" s="24"/>
    </row>
    <row r="103" spans="1:19" x14ac:dyDescent="0.25">
      <c r="A103" s="78" t="s">
        <v>416</v>
      </c>
      <c r="B103" s="46" t="s">
        <v>417</v>
      </c>
      <c r="C103" s="111">
        <v>537.07733333333329</v>
      </c>
      <c r="D103" s="101">
        <f t="shared" si="3"/>
        <v>4108.6415999999999</v>
      </c>
      <c r="E103" s="51">
        <f t="shared" si="4"/>
        <v>4109</v>
      </c>
      <c r="F103" s="68">
        <f t="shared" si="5"/>
        <v>5136.25</v>
      </c>
      <c r="G103" s="149"/>
      <c r="H103" s="149"/>
      <c r="I103" s="149"/>
      <c r="J103" s="149"/>
      <c r="K103" s="149"/>
      <c r="L103" s="24"/>
      <c r="M103" s="24"/>
      <c r="N103" s="24"/>
      <c r="O103" s="24"/>
      <c r="P103" s="24"/>
      <c r="Q103" s="24"/>
      <c r="R103" s="24"/>
      <c r="S103" s="24"/>
    </row>
    <row r="104" spans="1:19" x14ac:dyDescent="0.25">
      <c r="A104" s="78" t="s">
        <v>487</v>
      </c>
      <c r="B104" s="46" t="s">
        <v>488</v>
      </c>
      <c r="C104" s="111">
        <v>0</v>
      </c>
      <c r="D104" s="101">
        <f t="shared" si="3"/>
        <v>0</v>
      </c>
      <c r="E104" s="51">
        <f t="shared" si="4"/>
        <v>0</v>
      </c>
      <c r="F104" s="68">
        <f t="shared" si="5"/>
        <v>0</v>
      </c>
      <c r="G104" s="149"/>
      <c r="H104" s="149"/>
      <c r="I104" s="149"/>
      <c r="J104" s="149"/>
      <c r="K104" s="149"/>
      <c r="L104" s="24"/>
      <c r="M104" s="24"/>
      <c r="N104" s="24"/>
      <c r="O104" s="24"/>
      <c r="P104" s="24"/>
      <c r="Q104" s="24"/>
      <c r="R104" s="24"/>
      <c r="S104" s="24"/>
    </row>
    <row r="105" spans="1:19" x14ac:dyDescent="0.25">
      <c r="A105" s="78" t="s">
        <v>489</v>
      </c>
      <c r="B105" s="46" t="s">
        <v>490</v>
      </c>
      <c r="C105" s="111">
        <v>0</v>
      </c>
      <c r="D105" s="101">
        <f t="shared" si="3"/>
        <v>0</v>
      </c>
      <c r="E105" s="51">
        <f t="shared" si="4"/>
        <v>0</v>
      </c>
      <c r="F105" s="68">
        <f t="shared" si="5"/>
        <v>0</v>
      </c>
      <c r="G105" s="149"/>
      <c r="H105" s="149"/>
      <c r="I105" s="149"/>
      <c r="J105" s="149"/>
      <c r="K105" s="149"/>
      <c r="L105" s="24"/>
      <c r="M105" s="24"/>
      <c r="N105" s="24"/>
      <c r="O105" s="24"/>
      <c r="P105" s="24"/>
      <c r="Q105" s="24"/>
      <c r="R105" s="24"/>
      <c r="S105" s="24"/>
    </row>
    <row r="106" spans="1:19" x14ac:dyDescent="0.25">
      <c r="A106" s="41"/>
      <c r="E106" s="55"/>
      <c r="F106" s="55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</row>
    <row r="107" spans="1:19" x14ac:dyDescent="0.25">
      <c r="E107" s="54"/>
      <c r="F107" s="54"/>
      <c r="G107" s="24"/>
      <c r="H107" s="149"/>
      <c r="I107" s="149"/>
      <c r="J107" s="149"/>
      <c r="K107" s="149"/>
      <c r="L107" s="24"/>
      <c r="M107" s="24"/>
      <c r="N107" s="24"/>
      <c r="O107" s="24"/>
      <c r="P107" s="24"/>
      <c r="Q107" s="24"/>
      <c r="R107" s="24"/>
      <c r="S107" s="24"/>
    </row>
    <row r="108" spans="1:19" x14ac:dyDescent="0.25">
      <c r="E108" s="55"/>
      <c r="F108" s="55"/>
      <c r="G108" s="149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spans="1:19" x14ac:dyDescent="0.25">
      <c r="E109" s="54"/>
      <c r="F109" s="54"/>
      <c r="G109" s="24"/>
      <c r="H109" s="149"/>
      <c r="I109" s="149"/>
      <c r="J109" s="149"/>
      <c r="K109" s="149"/>
      <c r="L109" s="24"/>
      <c r="M109" s="24"/>
      <c r="N109" s="24"/>
      <c r="O109" s="24"/>
      <c r="P109" s="24"/>
      <c r="Q109" s="24"/>
      <c r="R109" s="24"/>
      <c r="S109" s="24"/>
    </row>
    <row r="110" spans="1:19" x14ac:dyDescent="0.25">
      <c r="A110" s="41"/>
      <c r="B110" s="17"/>
      <c r="C110" s="113"/>
      <c r="D110" s="113"/>
      <c r="E110" s="55"/>
      <c r="F110" s="55"/>
      <c r="G110" s="149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</row>
    <row r="111" spans="1:19" x14ac:dyDescent="0.25">
      <c r="B111" s="17"/>
      <c r="C111" s="113"/>
      <c r="D111" s="113"/>
      <c r="E111" s="55"/>
      <c r="F111" s="55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1:19" x14ac:dyDescent="0.25">
      <c r="A112" s="41"/>
      <c r="B112" s="17"/>
      <c r="C112" s="113"/>
      <c r="D112" s="113"/>
      <c r="E112" s="55"/>
      <c r="F112" s="55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1:19" x14ac:dyDescent="0.25">
      <c r="A113" s="41"/>
      <c r="B113" s="17"/>
      <c r="C113" s="113"/>
      <c r="D113" s="113"/>
      <c r="E113" s="55"/>
      <c r="F113" s="55"/>
      <c r="G113" s="149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</row>
    <row r="114" spans="1:19" x14ac:dyDescent="0.25">
      <c r="A114" s="41"/>
      <c r="B114" s="17"/>
      <c r="C114" s="113"/>
      <c r="D114" s="113"/>
      <c r="E114" s="55"/>
      <c r="F114" s="55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1:19" x14ac:dyDescent="0.25">
      <c r="A115" s="41"/>
      <c r="B115" s="17"/>
      <c r="C115" s="113"/>
      <c r="D115" s="113"/>
      <c r="E115" s="55"/>
      <c r="F115" s="55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1:19" x14ac:dyDescent="0.25">
      <c r="A116" s="41"/>
      <c r="B116" s="17"/>
      <c r="C116" s="113"/>
      <c r="D116" s="113"/>
      <c r="E116" s="55"/>
      <c r="F116" s="55"/>
      <c r="G116" s="149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</row>
    <row r="117" spans="1:19" x14ac:dyDescent="0.25">
      <c r="B117" s="17"/>
      <c r="C117" s="113"/>
      <c r="D117" s="113"/>
      <c r="E117" s="55"/>
      <c r="F117" s="55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1:19" x14ac:dyDescent="0.25">
      <c r="A118" s="41"/>
      <c r="B118" s="17"/>
      <c r="C118" s="113"/>
      <c r="D118" s="113"/>
      <c r="E118" s="55"/>
      <c r="F118" s="55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1:19" x14ac:dyDescent="0.25">
      <c r="A119" s="41"/>
      <c r="B119" s="17"/>
      <c r="C119" s="113"/>
      <c r="D119" s="113"/>
      <c r="E119" s="55"/>
      <c r="F119" s="55"/>
      <c r="G119" s="149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spans="1:19" x14ac:dyDescent="0.25">
      <c r="A120" s="41"/>
      <c r="B120" s="17"/>
      <c r="C120" s="113"/>
      <c r="D120" s="113"/>
      <c r="E120" s="55"/>
      <c r="F120" s="55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1:19" x14ac:dyDescent="0.25">
      <c r="A121" s="41"/>
      <c r="B121" s="17"/>
      <c r="C121" s="113"/>
      <c r="D121" s="113"/>
      <c r="E121" s="55"/>
      <c r="F121" s="55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1:19" x14ac:dyDescent="0.25">
      <c r="A122" s="41"/>
      <c r="B122" s="17"/>
      <c r="C122" s="113"/>
      <c r="D122" s="113"/>
      <c r="E122" s="55"/>
      <c r="F122" s="55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1:19" x14ac:dyDescent="0.25">
      <c r="B123" s="23"/>
      <c r="E123" s="55"/>
      <c r="F123" s="55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</row>
    <row r="124" spans="1:19" x14ac:dyDescent="0.25">
      <c r="E124" s="54"/>
      <c r="F124" s="54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x14ac:dyDescent="0.25">
      <c r="E125" s="55"/>
      <c r="F125" s="55"/>
      <c r="G125" s="149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spans="1:19" x14ac:dyDescent="0.25">
      <c r="E126" s="54"/>
      <c r="F126" s="54"/>
      <c r="G126" s="24"/>
      <c r="H126" s="149"/>
      <c r="I126" s="149"/>
      <c r="J126" s="149"/>
      <c r="K126" s="149"/>
      <c r="L126" s="24"/>
      <c r="M126" s="24"/>
      <c r="N126" s="24"/>
      <c r="O126" s="24"/>
      <c r="P126" s="24"/>
      <c r="Q126" s="24"/>
      <c r="R126" s="24"/>
      <c r="S126" s="24"/>
    </row>
    <row r="127" spans="1:19" x14ac:dyDescent="0.25">
      <c r="E127" s="55"/>
      <c r="F127" s="55"/>
      <c r="G127" s="149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spans="1:19" x14ac:dyDescent="0.25">
      <c r="E128" s="54"/>
      <c r="F128" s="54"/>
      <c r="G128" s="24"/>
      <c r="H128" s="149"/>
      <c r="I128" s="149"/>
      <c r="J128" s="149"/>
      <c r="K128" s="149"/>
      <c r="L128" s="24"/>
      <c r="M128" s="24"/>
      <c r="N128" s="24"/>
      <c r="O128" s="24"/>
      <c r="P128" s="24"/>
      <c r="Q128" s="24"/>
      <c r="R128" s="24"/>
      <c r="S128" s="24"/>
    </row>
    <row r="129" spans="1:19" x14ac:dyDescent="0.25">
      <c r="A129" s="41"/>
      <c r="B129" s="17"/>
      <c r="C129" s="113"/>
      <c r="D129" s="113"/>
      <c r="E129" s="55"/>
      <c r="F129" s="55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1:19" x14ac:dyDescent="0.25">
      <c r="B130" s="17"/>
      <c r="C130" s="113"/>
      <c r="D130" s="113"/>
      <c r="E130" s="55"/>
      <c r="F130" s="55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</row>
    <row r="131" spans="1:19" x14ac:dyDescent="0.25">
      <c r="A131" s="41"/>
      <c r="B131" s="17"/>
      <c r="C131" s="113"/>
      <c r="D131" s="113"/>
      <c r="E131" s="55"/>
      <c r="F131" s="55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</row>
    <row r="132" spans="1:19" x14ac:dyDescent="0.25">
      <c r="A132" s="41"/>
      <c r="B132" s="17"/>
      <c r="C132" s="113"/>
      <c r="D132" s="113"/>
      <c r="E132" s="55"/>
      <c r="F132" s="55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1:19" x14ac:dyDescent="0.25">
      <c r="B133" s="17"/>
      <c r="C133" s="113"/>
      <c r="D133" s="113"/>
      <c r="E133" s="55"/>
      <c r="F133" s="55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1:19" x14ac:dyDescent="0.25">
      <c r="A134" s="41"/>
      <c r="B134" s="17"/>
      <c r="C134" s="113"/>
      <c r="D134" s="113"/>
      <c r="E134" s="55"/>
      <c r="F134" s="55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</row>
    <row r="135" spans="1:19" x14ac:dyDescent="0.25">
      <c r="A135" s="41"/>
      <c r="B135" s="17"/>
      <c r="C135" s="113"/>
      <c r="D135" s="113"/>
      <c r="E135" s="55"/>
      <c r="F135" s="55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</row>
    <row r="136" spans="1:19" x14ac:dyDescent="0.25">
      <c r="A136" s="41"/>
      <c r="B136" s="17"/>
      <c r="C136" s="113"/>
      <c r="D136" s="113"/>
      <c r="E136" s="55"/>
      <c r="F136" s="55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</row>
    <row r="137" spans="1:19" x14ac:dyDescent="0.25">
      <c r="A137" s="41"/>
      <c r="B137" s="17"/>
      <c r="C137" s="113"/>
      <c r="D137" s="113"/>
      <c r="E137" s="55"/>
      <c r="F137" s="55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</row>
    <row r="138" spans="1:19" x14ac:dyDescent="0.25">
      <c r="A138" s="41"/>
      <c r="B138" s="17"/>
      <c r="C138" s="113"/>
      <c r="D138" s="113"/>
      <c r="E138" s="55"/>
      <c r="F138" s="55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</row>
    <row r="139" spans="1:19" x14ac:dyDescent="0.25">
      <c r="A139" s="41"/>
      <c r="B139" s="17"/>
      <c r="C139" s="113"/>
      <c r="D139" s="113"/>
      <c r="E139" s="55"/>
      <c r="F139" s="55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</row>
    <row r="140" spans="1:19" x14ac:dyDescent="0.25">
      <c r="A140" s="41"/>
      <c r="B140" s="17"/>
      <c r="C140" s="113"/>
      <c r="D140" s="113"/>
      <c r="E140" s="55"/>
      <c r="F140" s="55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</row>
    <row r="141" spans="1:19" x14ac:dyDescent="0.25">
      <c r="A141" s="41"/>
      <c r="B141" s="17"/>
      <c r="C141" s="113"/>
      <c r="D141" s="113"/>
      <c r="E141" s="55"/>
      <c r="F141" s="55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</row>
    <row r="142" spans="1:19" x14ac:dyDescent="0.25">
      <c r="E142" s="55"/>
      <c r="F142" s="55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1:19" x14ac:dyDescent="0.25">
      <c r="E143" s="55"/>
      <c r="F143" s="55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</row>
    <row r="144" spans="1:19" x14ac:dyDescent="0.25">
      <c r="B144" s="26"/>
      <c r="C144" s="114"/>
      <c r="D144" s="114"/>
      <c r="E144" s="54"/>
      <c r="F144" s="54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x14ac:dyDescent="0.25">
      <c r="B145" s="27"/>
      <c r="C145" s="115"/>
      <c r="D145" s="115"/>
      <c r="E145" s="54"/>
      <c r="F145" s="54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 x14ac:dyDescent="0.25">
      <c r="E146" s="54"/>
      <c r="F146" s="54"/>
      <c r="G146" s="28"/>
      <c r="H146" s="149"/>
      <c r="I146" s="149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 x14ac:dyDescent="0.25">
      <c r="E147" s="54"/>
      <c r="F147" s="54"/>
      <c r="G147" s="28"/>
      <c r="H147" s="24"/>
      <c r="I147" s="24"/>
      <c r="J147" s="149"/>
      <c r="K147" s="149"/>
      <c r="L147" s="28"/>
      <c r="M147" s="28"/>
      <c r="N147" s="28"/>
      <c r="O147" s="28"/>
      <c r="P147" s="28"/>
      <c r="Q147" s="28"/>
      <c r="R147" s="28"/>
      <c r="S147" s="28"/>
    </row>
    <row r="148" spans="1:19" x14ac:dyDescent="0.25">
      <c r="E148" s="54"/>
      <c r="F148" s="54"/>
      <c r="G148" s="28"/>
      <c r="H148" s="28"/>
      <c r="I148" s="28"/>
      <c r="J148" s="28"/>
      <c r="K148" s="28"/>
      <c r="L148" s="149"/>
      <c r="M148" s="149"/>
      <c r="N148" s="149"/>
      <c r="O148" s="149"/>
      <c r="P148" s="149"/>
      <c r="Q148" s="149"/>
      <c r="R148" s="149"/>
      <c r="S148" s="149"/>
    </row>
    <row r="149" spans="1:19" x14ac:dyDescent="0.25">
      <c r="B149" s="26"/>
      <c r="C149" s="114"/>
      <c r="D149" s="114"/>
      <c r="E149" s="54"/>
      <c r="F149" s="54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x14ac:dyDescent="0.25">
      <c r="B150" s="27"/>
      <c r="C150" s="115"/>
      <c r="D150" s="115"/>
      <c r="E150" s="55"/>
      <c r="F150" s="55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1:19" x14ac:dyDescent="0.25">
      <c r="E151" s="54"/>
      <c r="F151" s="5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E152" s="54"/>
      <c r="F152" s="5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spans="1:19" x14ac:dyDescent="0.25">
      <c r="E153" s="55"/>
      <c r="F153" s="55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1:19" x14ac:dyDescent="0.25">
      <c r="E154" s="55"/>
      <c r="F154" s="55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1:19" x14ac:dyDescent="0.25">
      <c r="E155" s="54"/>
      <c r="F155" s="54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7" spans="1:19" x14ac:dyDescent="0.25">
      <c r="H157" s="29"/>
    </row>
    <row r="158" spans="1:19" x14ac:dyDescent="0.25">
      <c r="A158" s="173"/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</row>
    <row r="159" spans="1:19" x14ac:dyDescent="0.25">
      <c r="H159" s="29"/>
    </row>
    <row r="160" spans="1:19" x14ac:dyDescent="0.25">
      <c r="H160" s="29"/>
    </row>
    <row r="161" spans="8:8" s="12" customFormat="1" x14ac:dyDescent="0.25">
      <c r="H161" s="29"/>
    </row>
    <row r="162" spans="8:8" s="12" customFormat="1" x14ac:dyDescent="0.25">
      <c r="H162" s="29"/>
    </row>
    <row r="163" spans="8:8" s="12" customFormat="1" x14ac:dyDescent="0.25">
      <c r="H163" s="29"/>
    </row>
    <row r="164" spans="8:8" s="12" customFormat="1" x14ac:dyDescent="0.25">
      <c r="H164" s="29"/>
    </row>
    <row r="165" spans="8:8" s="12" customFormat="1" x14ac:dyDescent="0.25">
      <c r="H165" s="13"/>
    </row>
  </sheetData>
  <mergeCells count="320">
    <mergeCell ref="N90:O90"/>
    <mergeCell ref="P90:Q90"/>
    <mergeCell ref="R90:S90"/>
    <mergeCell ref="A158:S158"/>
    <mergeCell ref="H86:I86"/>
    <mergeCell ref="J86:K86"/>
    <mergeCell ref="L86:M86"/>
    <mergeCell ref="H90:I90"/>
    <mergeCell ref="J90:K90"/>
    <mergeCell ref="L90:M90"/>
    <mergeCell ref="H85:I85"/>
    <mergeCell ref="J85:K85"/>
    <mergeCell ref="L85:M85"/>
    <mergeCell ref="N85:O85"/>
    <mergeCell ref="P85:Q85"/>
    <mergeCell ref="R85:S85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2:S82"/>
    <mergeCell ref="H80:I80"/>
    <mergeCell ref="J80:K80"/>
    <mergeCell ref="L80:M80"/>
    <mergeCell ref="N80:O80"/>
    <mergeCell ref="P80:Q80"/>
    <mergeCell ref="R80:S80"/>
    <mergeCell ref="H78:I78"/>
    <mergeCell ref="J78:K78"/>
    <mergeCell ref="L78:M78"/>
    <mergeCell ref="N78:O78"/>
    <mergeCell ref="P78:Q78"/>
    <mergeCell ref="R78:S78"/>
    <mergeCell ref="H76:I76"/>
    <mergeCell ref="J76:K76"/>
    <mergeCell ref="L76:M76"/>
    <mergeCell ref="N76:O76"/>
    <mergeCell ref="P76:Q76"/>
    <mergeCell ref="R76:S76"/>
    <mergeCell ref="H73:I73"/>
    <mergeCell ref="L73:M73"/>
    <mergeCell ref="N73:O73"/>
    <mergeCell ref="P73:Q73"/>
    <mergeCell ref="R73:S73"/>
    <mergeCell ref="H75:I75"/>
    <mergeCell ref="J75:K75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4:I64"/>
    <mergeCell ref="J64:K64"/>
    <mergeCell ref="L64:M64"/>
    <mergeCell ref="N64:O64"/>
    <mergeCell ref="P64:Q64"/>
    <mergeCell ref="R64:S64"/>
    <mergeCell ref="H62:I62"/>
    <mergeCell ref="J62:K62"/>
    <mergeCell ref="L62:M62"/>
    <mergeCell ref="N62:O62"/>
    <mergeCell ref="P62:Q62"/>
    <mergeCell ref="R62:S62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7:I37"/>
    <mergeCell ref="J37:K37"/>
    <mergeCell ref="L37:M37"/>
    <mergeCell ref="N37:O37"/>
    <mergeCell ref="P37:Q37"/>
    <mergeCell ref="R37:S37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2:I32"/>
    <mergeCell ref="J32:K32"/>
    <mergeCell ref="L32:M32"/>
    <mergeCell ref="N32:O32"/>
    <mergeCell ref="P32:Q32"/>
    <mergeCell ref="R32:S32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2:I22"/>
    <mergeCell ref="J22:K22"/>
    <mergeCell ref="L22:M22"/>
    <mergeCell ref="N22:O22"/>
    <mergeCell ref="P22:Q22"/>
    <mergeCell ref="R22:S22"/>
    <mergeCell ref="H20:I20"/>
    <mergeCell ref="J20:K20"/>
    <mergeCell ref="L20:M20"/>
    <mergeCell ref="N20:O20"/>
    <mergeCell ref="P20:Q20"/>
    <mergeCell ref="R20:S20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H9:I9"/>
    <mergeCell ref="J9:K9"/>
    <mergeCell ref="L9:M9"/>
    <mergeCell ref="N9:O9"/>
    <mergeCell ref="P9:Q9"/>
    <mergeCell ref="R9:S9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3" sqref="A3:A4"/>
    </sheetView>
  </sheetViews>
  <sheetFormatPr defaultRowHeight="15" x14ac:dyDescent="0.25"/>
  <cols>
    <col min="1" max="1" width="26.57031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customWidth="1"/>
    <col min="11" max="11" width="14.28515625" style="271" customWidth="1"/>
    <col min="12" max="12" width="2.7109375" style="220" hidden="1" customWidth="1"/>
    <col min="13" max="13" width="6.140625" style="284" hidden="1" customWidth="1"/>
    <col min="14" max="14" width="14.42578125" style="268" hidden="1" customWidth="1"/>
    <col min="15" max="15" width="2.7109375" style="220" hidden="1" customWidth="1"/>
    <col min="16" max="16" width="6.140625" style="284" hidden="1" customWidth="1"/>
    <col min="17" max="17" width="13.28515625" style="268" hidden="1" customWidth="1"/>
    <col min="18" max="18" width="2.7109375" style="220" hidden="1" customWidth="1"/>
    <col min="19" max="19" width="18.85546875" style="268" bestFit="1" customWidth="1"/>
  </cols>
  <sheetData>
    <row r="1" spans="1:19" ht="18.75" x14ac:dyDescent="0.3">
      <c r="A1" s="6" t="s">
        <v>491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342" t="s">
        <v>114</v>
      </c>
      <c r="K3" s="269"/>
      <c r="M3" s="310"/>
      <c r="N3" s="310"/>
      <c r="O3" s="311"/>
      <c r="P3" s="310"/>
      <c r="Q3" s="310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343"/>
      <c r="K4" s="269"/>
      <c r="M4" s="310"/>
      <c r="N4" s="310"/>
      <c r="O4" s="311"/>
      <c r="P4" s="310"/>
      <c r="Q4" s="310"/>
      <c r="S4" s="2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M5" s="312"/>
      <c r="N5" s="271"/>
      <c r="O5" s="271"/>
      <c r="P5" s="312"/>
      <c r="Q5" s="271"/>
      <c r="S5" s="271"/>
    </row>
    <row r="6" spans="1:19" x14ac:dyDescent="0.25">
      <c r="A6" s="344" t="s">
        <v>178</v>
      </c>
      <c r="B6" s="206">
        <v>4</v>
      </c>
      <c r="C6" s="206">
        <v>1969</v>
      </c>
      <c r="D6" s="206" t="s">
        <v>179</v>
      </c>
      <c r="E6" s="272">
        <v>7.6</v>
      </c>
      <c r="F6" s="206">
        <v>176</v>
      </c>
      <c r="G6" s="206" t="s">
        <v>116</v>
      </c>
      <c r="H6" s="3" t="s">
        <v>111</v>
      </c>
      <c r="I6" s="4">
        <v>389972.48509586573</v>
      </c>
      <c r="J6" s="4">
        <f t="shared" ref="J6:J20" si="0">+I6*1.25</f>
        <v>487465.60636983218</v>
      </c>
    </row>
    <row r="7" spans="1:19" x14ac:dyDescent="0.25">
      <c r="A7" s="345"/>
      <c r="B7" s="195"/>
      <c r="C7" s="195"/>
      <c r="D7" s="195"/>
      <c r="E7" s="203"/>
      <c r="F7" s="195"/>
      <c r="G7" s="195"/>
      <c r="H7" s="187" t="s">
        <v>492</v>
      </c>
      <c r="I7" s="5">
        <v>426411.37905339297</v>
      </c>
      <c r="J7" s="5">
        <f t="shared" si="0"/>
        <v>533014.22381674126</v>
      </c>
    </row>
    <row r="8" spans="1:19" x14ac:dyDescent="0.25">
      <c r="A8" s="346"/>
      <c r="B8" s="197"/>
      <c r="C8" s="197"/>
      <c r="D8" s="197"/>
      <c r="E8" s="273"/>
      <c r="F8" s="197"/>
      <c r="G8" s="197"/>
      <c r="H8" s="187" t="s">
        <v>386</v>
      </c>
      <c r="I8" s="212">
        <v>427606.27189476113</v>
      </c>
      <c r="J8" s="212">
        <f t="shared" si="0"/>
        <v>534507.83986845147</v>
      </c>
    </row>
    <row r="9" spans="1:19" x14ac:dyDescent="0.25">
      <c r="A9" s="347"/>
      <c r="B9" s="348"/>
      <c r="C9" s="348"/>
      <c r="D9" s="206" t="s">
        <v>179</v>
      </c>
      <c r="E9" s="349"/>
      <c r="F9" s="348"/>
      <c r="G9" s="348"/>
      <c r="H9" s="350" t="s">
        <v>111</v>
      </c>
      <c r="I9" s="5">
        <v>398933.69297162298</v>
      </c>
      <c r="J9" s="5">
        <f t="shared" si="0"/>
        <v>498667.11621452874</v>
      </c>
    </row>
    <row r="10" spans="1:19" x14ac:dyDescent="0.25">
      <c r="A10" s="351" t="s">
        <v>493</v>
      </c>
      <c r="B10" s="136">
        <v>4</v>
      </c>
      <c r="C10" s="136">
        <v>1969</v>
      </c>
      <c r="D10" s="195"/>
      <c r="E10" s="328">
        <v>7.6</v>
      </c>
      <c r="F10" s="136">
        <v>176</v>
      </c>
      <c r="G10" s="136" t="s">
        <v>116</v>
      </c>
      <c r="H10" s="187" t="s">
        <v>492</v>
      </c>
      <c r="I10" s="5">
        <v>435372.17083883606</v>
      </c>
      <c r="J10" s="5">
        <f t="shared" si="0"/>
        <v>544215.21354854503</v>
      </c>
    </row>
    <row r="11" spans="1:19" x14ac:dyDescent="0.25">
      <c r="A11" s="352"/>
      <c r="B11" s="353"/>
      <c r="C11" s="353"/>
      <c r="D11" s="197"/>
      <c r="E11" s="354"/>
      <c r="F11" s="353"/>
      <c r="G11" s="353"/>
      <c r="H11" s="211" t="s">
        <v>386</v>
      </c>
      <c r="I11" s="212">
        <v>436566.96445141855</v>
      </c>
      <c r="J11" s="212">
        <f t="shared" si="0"/>
        <v>545708.70556427317</v>
      </c>
    </row>
    <row r="12" spans="1:19" x14ac:dyDescent="0.25">
      <c r="A12" s="344" t="s">
        <v>494</v>
      </c>
      <c r="B12" s="206">
        <v>4</v>
      </c>
      <c r="C12" s="206">
        <v>1969</v>
      </c>
      <c r="D12" s="206" t="s">
        <v>495</v>
      </c>
      <c r="E12" s="272">
        <v>8</v>
      </c>
      <c r="F12" s="206">
        <v>186</v>
      </c>
      <c r="G12" s="206" t="s">
        <v>116</v>
      </c>
      <c r="H12" s="3" t="s">
        <v>111</v>
      </c>
      <c r="I12" s="4">
        <v>407687.37698744965</v>
      </c>
      <c r="J12" s="4">
        <f t="shared" si="0"/>
        <v>509609.22123431205</v>
      </c>
    </row>
    <row r="13" spans="1:19" x14ac:dyDescent="0.25">
      <c r="A13" s="345"/>
      <c r="B13" s="195"/>
      <c r="C13" s="195"/>
      <c r="D13" s="195"/>
      <c r="E13" s="203"/>
      <c r="F13" s="195"/>
      <c r="G13" s="195"/>
      <c r="H13" s="187" t="s">
        <v>492</v>
      </c>
      <c r="I13" s="5">
        <v>444123.71</v>
      </c>
      <c r="J13" s="5">
        <f t="shared" si="0"/>
        <v>555154.63750000007</v>
      </c>
    </row>
    <row r="14" spans="1:19" x14ac:dyDescent="0.25">
      <c r="A14" s="346"/>
      <c r="B14" s="197"/>
      <c r="C14" s="197"/>
      <c r="D14" s="197"/>
      <c r="E14" s="273"/>
      <c r="F14" s="197"/>
      <c r="G14" s="197"/>
      <c r="H14" s="187" t="s">
        <v>386</v>
      </c>
      <c r="I14" s="212">
        <v>445318.41903714126</v>
      </c>
      <c r="J14" s="212">
        <f t="shared" si="0"/>
        <v>556648.0237964266</v>
      </c>
    </row>
    <row r="15" spans="1:19" x14ac:dyDescent="0.25">
      <c r="A15" s="347"/>
      <c r="B15" s="348"/>
      <c r="C15" s="348"/>
      <c r="D15" s="348"/>
      <c r="E15" s="349"/>
      <c r="F15" s="348"/>
      <c r="G15" s="348"/>
      <c r="H15" s="350" t="s">
        <v>111</v>
      </c>
      <c r="I15" s="5">
        <v>416647.71780678694</v>
      </c>
      <c r="J15" s="5">
        <f t="shared" si="0"/>
        <v>520809.64725848369</v>
      </c>
    </row>
    <row r="16" spans="1:19" x14ac:dyDescent="0.25">
      <c r="A16" s="351" t="s">
        <v>496</v>
      </c>
      <c r="B16" s="136">
        <v>4</v>
      </c>
      <c r="C16" s="136">
        <v>1969</v>
      </c>
      <c r="D16" s="136" t="s">
        <v>495</v>
      </c>
      <c r="E16" s="328">
        <v>8</v>
      </c>
      <c r="F16" s="136">
        <v>186</v>
      </c>
      <c r="G16" s="136" t="s">
        <v>116</v>
      </c>
      <c r="H16" s="187" t="s">
        <v>492</v>
      </c>
      <c r="I16" s="5">
        <v>453084.04683542647</v>
      </c>
      <c r="J16" s="5">
        <f t="shared" si="0"/>
        <v>566355.05854428303</v>
      </c>
    </row>
    <row r="17" spans="1:19" x14ac:dyDescent="0.25">
      <c r="A17" s="352"/>
      <c r="B17" s="353"/>
      <c r="C17" s="353"/>
      <c r="D17" s="353"/>
      <c r="E17" s="354"/>
      <c r="F17" s="353"/>
      <c r="G17" s="353"/>
      <c r="H17" s="211" t="s">
        <v>386</v>
      </c>
      <c r="I17" s="212">
        <v>454278.75887959631</v>
      </c>
      <c r="J17" s="212">
        <f t="shared" si="0"/>
        <v>567848.44859949534</v>
      </c>
    </row>
    <row r="18" spans="1:19" ht="15" customHeight="1" x14ac:dyDescent="0.25">
      <c r="A18" s="345" t="s">
        <v>497</v>
      </c>
      <c r="B18" s="195">
        <v>4</v>
      </c>
      <c r="C18" s="195">
        <v>1969</v>
      </c>
      <c r="D18" s="136" t="s">
        <v>495</v>
      </c>
      <c r="E18" s="203">
        <v>2.1</v>
      </c>
      <c r="F18" s="195">
        <v>49</v>
      </c>
      <c r="G18" s="195" t="s">
        <v>116</v>
      </c>
      <c r="H18" s="187" t="s">
        <v>111</v>
      </c>
      <c r="I18" s="5">
        <v>507962.58034173312</v>
      </c>
      <c r="J18" s="5">
        <f t="shared" si="0"/>
        <v>634953.22542716644</v>
      </c>
    </row>
    <row r="19" spans="1:19" x14ac:dyDescent="0.25">
      <c r="A19" s="345"/>
      <c r="B19" s="195"/>
      <c r="C19" s="195"/>
      <c r="D19" s="136" t="s">
        <v>498</v>
      </c>
      <c r="E19" s="203"/>
      <c r="F19" s="195"/>
      <c r="G19" s="195"/>
      <c r="H19" s="187" t="s">
        <v>492</v>
      </c>
      <c r="I19" s="5">
        <v>529467.39810749365</v>
      </c>
      <c r="J19" s="5">
        <f t="shared" si="0"/>
        <v>661834.24763436709</v>
      </c>
    </row>
    <row r="20" spans="1:19" x14ac:dyDescent="0.25">
      <c r="A20" s="345"/>
      <c r="B20" s="195"/>
      <c r="C20" s="195"/>
      <c r="D20" s="136" t="s">
        <v>499</v>
      </c>
      <c r="E20" s="203"/>
      <c r="F20" s="195"/>
      <c r="G20" s="195"/>
      <c r="H20" s="187" t="s">
        <v>386</v>
      </c>
      <c r="I20" s="5">
        <v>530664.49992126424</v>
      </c>
      <c r="J20" s="5">
        <f t="shared" si="0"/>
        <v>663330.62490158028</v>
      </c>
    </row>
    <row r="21" spans="1:19" x14ac:dyDescent="0.25">
      <c r="A21" s="92" t="s">
        <v>117</v>
      </c>
      <c r="B21" s="9"/>
      <c r="C21" s="9"/>
      <c r="D21" s="9"/>
      <c r="E21" s="10"/>
      <c r="F21" s="10"/>
      <c r="G21" s="10"/>
      <c r="H21" s="9"/>
      <c r="I21" s="11"/>
      <c r="J21" s="10"/>
      <c r="M21" s="271"/>
      <c r="N21" s="271"/>
      <c r="O21" s="271"/>
      <c r="P21" s="271"/>
      <c r="Q21" s="271"/>
      <c r="S21" s="271"/>
    </row>
    <row r="22" spans="1:19" x14ac:dyDescent="0.25">
      <c r="A22" s="347"/>
      <c r="B22" s="348"/>
      <c r="C22" s="348"/>
      <c r="D22" s="348"/>
      <c r="E22" s="348"/>
      <c r="F22" s="348"/>
      <c r="G22" s="348"/>
      <c r="H22" s="3" t="s">
        <v>111</v>
      </c>
      <c r="I22" s="4">
        <v>359225.5960102125</v>
      </c>
      <c r="J22" s="4">
        <f>+I22*1.25</f>
        <v>449031.99501276563</v>
      </c>
    </row>
    <row r="23" spans="1:19" x14ac:dyDescent="0.25">
      <c r="A23" s="351" t="s">
        <v>13</v>
      </c>
      <c r="B23" s="136">
        <v>4</v>
      </c>
      <c r="C23" s="136">
        <v>1969</v>
      </c>
      <c r="D23" s="136" t="s">
        <v>208</v>
      </c>
      <c r="E23" s="136">
        <v>5.2</v>
      </c>
      <c r="F23" s="136">
        <v>136</v>
      </c>
      <c r="G23" s="136" t="s">
        <v>116</v>
      </c>
      <c r="H23" s="187" t="s">
        <v>492</v>
      </c>
      <c r="I23" s="5">
        <v>396149.99133382092</v>
      </c>
      <c r="J23" s="5">
        <f t="shared" ref="J23:J24" si="1">+I23*1.25</f>
        <v>495187.48916727613</v>
      </c>
    </row>
    <row r="24" spans="1:19" x14ac:dyDescent="0.25">
      <c r="A24" s="352"/>
      <c r="B24" s="353"/>
      <c r="C24" s="353"/>
      <c r="D24" s="353"/>
      <c r="E24" s="353"/>
      <c r="F24" s="353"/>
      <c r="G24" s="353"/>
      <c r="H24" s="211" t="s">
        <v>386</v>
      </c>
      <c r="I24" s="212">
        <v>397360.69340329006</v>
      </c>
      <c r="J24" s="212">
        <f t="shared" si="1"/>
        <v>496700.86675411259</v>
      </c>
    </row>
    <row r="25" spans="1:19" x14ac:dyDescent="0.25">
      <c r="A25" s="347"/>
      <c r="B25" s="348"/>
      <c r="C25" s="348"/>
      <c r="D25" s="348"/>
      <c r="E25" s="348"/>
      <c r="F25" s="348"/>
      <c r="G25" s="348"/>
      <c r="H25" s="3" t="s">
        <v>111</v>
      </c>
      <c r="I25" s="4">
        <v>368306.028107666</v>
      </c>
      <c r="J25" s="4">
        <f>+I25*1.25</f>
        <v>460382.53513458249</v>
      </c>
    </row>
    <row r="26" spans="1:19" x14ac:dyDescent="0.25">
      <c r="A26" s="351" t="s">
        <v>500</v>
      </c>
      <c r="B26" s="136">
        <v>4</v>
      </c>
      <c r="C26" s="136">
        <v>1969</v>
      </c>
      <c r="D26" s="136" t="s">
        <v>208</v>
      </c>
      <c r="E26" s="136">
        <v>5.2</v>
      </c>
      <c r="F26" s="136">
        <v>136</v>
      </c>
      <c r="G26" s="136" t="s">
        <v>116</v>
      </c>
      <c r="H26" s="187" t="s">
        <v>492</v>
      </c>
      <c r="I26" s="5">
        <v>405230.34761803725</v>
      </c>
      <c r="J26" s="5">
        <f t="shared" ref="J26:J27" si="2">+I26*1.25</f>
        <v>506537.93452254659</v>
      </c>
    </row>
    <row r="27" spans="1:19" x14ac:dyDescent="0.25">
      <c r="A27" s="352"/>
      <c r="B27" s="353"/>
      <c r="C27" s="353"/>
      <c r="D27" s="353"/>
      <c r="E27" s="353"/>
      <c r="F27" s="353"/>
      <c r="G27" s="353"/>
      <c r="H27" s="211" t="s">
        <v>386</v>
      </c>
      <c r="I27" s="212">
        <v>406441.0963613757</v>
      </c>
      <c r="J27" s="212">
        <f t="shared" si="2"/>
        <v>508051.37045171962</v>
      </c>
    </row>
    <row r="28" spans="1:19" x14ac:dyDescent="0.25">
      <c r="A28" s="347"/>
      <c r="B28" s="348"/>
      <c r="C28" s="348"/>
      <c r="D28" s="348"/>
      <c r="E28" s="348"/>
      <c r="F28" s="348"/>
      <c r="G28" s="348"/>
      <c r="H28" s="3" t="s">
        <v>501</v>
      </c>
      <c r="I28" s="4">
        <v>316785.67</v>
      </c>
      <c r="J28" s="4">
        <f>+I28*1.25</f>
        <v>395982.08749999997</v>
      </c>
    </row>
    <row r="29" spans="1:19" x14ac:dyDescent="0.25">
      <c r="A29" s="351" t="s">
        <v>502</v>
      </c>
      <c r="B29" s="136">
        <v>4</v>
      </c>
      <c r="C29" s="136">
        <v>1969</v>
      </c>
      <c r="D29" s="136" t="s">
        <v>208</v>
      </c>
      <c r="E29" s="136">
        <v>5.8</v>
      </c>
      <c r="F29" s="136">
        <v>152</v>
      </c>
      <c r="G29" s="136" t="s">
        <v>116</v>
      </c>
      <c r="H29" s="187" t="s">
        <v>503</v>
      </c>
      <c r="I29" s="5">
        <v>347721.43</v>
      </c>
      <c r="J29" s="5">
        <f t="shared" ref="J29:J30" si="3">+I29*1.25</f>
        <v>434651.78749999998</v>
      </c>
    </row>
    <row r="30" spans="1:19" x14ac:dyDescent="0.25">
      <c r="A30" s="352"/>
      <c r="B30" s="353"/>
      <c r="C30" s="353"/>
      <c r="D30" s="353"/>
      <c r="E30" s="353"/>
      <c r="F30" s="353"/>
      <c r="G30" s="353"/>
      <c r="H30" s="211" t="s">
        <v>386</v>
      </c>
      <c r="I30" s="212">
        <v>430538.01022860012</v>
      </c>
      <c r="J30" s="212">
        <f t="shared" si="3"/>
        <v>538172.51278575021</v>
      </c>
    </row>
    <row r="31" spans="1:19" x14ac:dyDescent="0.25">
      <c r="A31" s="347"/>
      <c r="B31" s="348"/>
      <c r="C31" s="348"/>
      <c r="D31" s="348"/>
      <c r="E31" s="348"/>
      <c r="F31" s="348"/>
      <c r="G31" s="348"/>
      <c r="H31" s="3" t="s">
        <v>501</v>
      </c>
      <c r="I31" s="4">
        <v>324393.33</v>
      </c>
      <c r="J31" s="4">
        <f>+I31*1.25</f>
        <v>405491.66250000003</v>
      </c>
    </row>
    <row r="32" spans="1:19" x14ac:dyDescent="0.25">
      <c r="A32" s="351" t="s">
        <v>504</v>
      </c>
      <c r="B32" s="136">
        <v>4</v>
      </c>
      <c r="C32" s="136">
        <v>1969</v>
      </c>
      <c r="D32" s="136" t="s">
        <v>208</v>
      </c>
      <c r="E32" s="136">
        <v>5.8</v>
      </c>
      <c r="F32" s="136">
        <v>152</v>
      </c>
      <c r="G32" s="136" t="s">
        <v>116</v>
      </c>
      <c r="H32" s="187" t="s">
        <v>503</v>
      </c>
      <c r="I32" s="5">
        <v>355329.09</v>
      </c>
      <c r="J32" s="5">
        <f t="shared" ref="J32:J33" si="4">+I32*1.25</f>
        <v>444161.36250000005</v>
      </c>
    </row>
    <row r="33" spans="1:10" customFormat="1" x14ac:dyDescent="0.25">
      <c r="A33" s="352"/>
      <c r="B33" s="353"/>
      <c r="C33" s="353"/>
      <c r="D33" s="353"/>
      <c r="E33" s="353"/>
      <c r="F33" s="353"/>
      <c r="G33" s="353"/>
      <c r="H33" s="211" t="s">
        <v>386</v>
      </c>
      <c r="I33" s="212">
        <v>439930.17570876906</v>
      </c>
      <c r="J33" s="212">
        <f t="shared" si="4"/>
        <v>549912.71963596134</v>
      </c>
    </row>
    <row r="34" spans="1:10" customFormat="1" x14ac:dyDescent="0.25">
      <c r="A34" s="347"/>
      <c r="B34" s="348"/>
      <c r="C34" s="348"/>
      <c r="D34" s="348"/>
      <c r="E34" s="348"/>
      <c r="F34" s="348"/>
      <c r="G34" s="348"/>
      <c r="H34" s="3" t="s">
        <v>111</v>
      </c>
      <c r="I34" s="4">
        <v>373112.07299835276</v>
      </c>
      <c r="J34" s="4">
        <f>+I34*1.25</f>
        <v>466390.09124794096</v>
      </c>
    </row>
    <row r="35" spans="1:10" customFormat="1" x14ac:dyDescent="0.25">
      <c r="A35" s="351" t="s">
        <v>502</v>
      </c>
      <c r="B35" s="136">
        <v>4</v>
      </c>
      <c r="C35" s="136">
        <v>1969</v>
      </c>
      <c r="D35" s="136" t="s">
        <v>208</v>
      </c>
      <c r="E35" s="136">
        <v>5.8</v>
      </c>
      <c r="F35" s="136">
        <v>152</v>
      </c>
      <c r="G35" s="136" t="s">
        <v>116</v>
      </c>
      <c r="H35" s="187" t="s">
        <v>492</v>
      </c>
      <c r="I35" s="5">
        <v>409548.3519125962</v>
      </c>
      <c r="J35" s="5">
        <f t="shared" ref="J35:J36" si="5">+I35*1.25</f>
        <v>511935.43989074527</v>
      </c>
    </row>
    <row r="36" spans="1:10" customFormat="1" x14ac:dyDescent="0.25">
      <c r="A36" s="352"/>
      <c r="B36" s="353"/>
      <c r="C36" s="353"/>
      <c r="D36" s="353"/>
      <c r="E36" s="353"/>
      <c r="F36" s="353"/>
      <c r="G36" s="353"/>
      <c r="H36" s="211" t="s">
        <v>386</v>
      </c>
      <c r="I36" s="212">
        <v>410743.06380752032</v>
      </c>
      <c r="J36" s="212">
        <f t="shared" si="5"/>
        <v>513428.8297594004</v>
      </c>
    </row>
    <row r="37" spans="1:10" customFormat="1" x14ac:dyDescent="0.25">
      <c r="A37" s="347"/>
      <c r="B37" s="348"/>
      <c r="C37" s="348"/>
      <c r="D37" s="348"/>
      <c r="E37" s="348"/>
      <c r="F37" s="348"/>
      <c r="G37" s="348"/>
      <c r="H37" s="3" t="s">
        <v>111</v>
      </c>
      <c r="I37" s="4">
        <v>382072.36614817096</v>
      </c>
      <c r="J37" s="4">
        <f>+I37*1.25</f>
        <v>477590.45768521371</v>
      </c>
    </row>
    <row r="38" spans="1:10" customFormat="1" x14ac:dyDescent="0.25">
      <c r="A38" s="351" t="s">
        <v>504</v>
      </c>
      <c r="B38" s="136">
        <v>4</v>
      </c>
      <c r="C38" s="136">
        <v>1969</v>
      </c>
      <c r="D38" s="136" t="s">
        <v>208</v>
      </c>
      <c r="E38" s="136">
        <v>5.8</v>
      </c>
      <c r="F38" s="136">
        <v>152</v>
      </c>
      <c r="G38" s="136" t="s">
        <v>116</v>
      </c>
      <c r="H38" s="187" t="s">
        <v>492</v>
      </c>
      <c r="I38" s="5">
        <v>418508.69161207939</v>
      </c>
      <c r="J38" s="5">
        <f t="shared" ref="J38:J39" si="6">+I38*1.25</f>
        <v>523135.86451509921</v>
      </c>
    </row>
    <row r="39" spans="1:10" customFormat="1" x14ac:dyDescent="0.25">
      <c r="A39" s="352"/>
      <c r="B39" s="353"/>
      <c r="C39" s="353"/>
      <c r="D39" s="353"/>
      <c r="E39" s="353"/>
      <c r="F39" s="353"/>
      <c r="G39" s="353"/>
      <c r="H39" s="211" t="s">
        <v>386</v>
      </c>
      <c r="I39" s="212">
        <v>419703.40350691794</v>
      </c>
      <c r="J39" s="212">
        <f t="shared" si="6"/>
        <v>524629.25438364747</v>
      </c>
    </row>
  </sheetData>
  <mergeCells count="33">
    <mergeCell ref="A18:A20"/>
    <mergeCell ref="B18:B20"/>
    <mergeCell ref="C18:C20"/>
    <mergeCell ref="E18:E20"/>
    <mergeCell ref="F18:F20"/>
    <mergeCell ref="G18:G20"/>
    <mergeCell ref="G6:G8"/>
    <mergeCell ref="D9:D11"/>
    <mergeCell ref="A12:A14"/>
    <mergeCell ref="B12:B14"/>
    <mergeCell ref="C12:C14"/>
    <mergeCell ref="D12:D14"/>
    <mergeCell ref="E12:E14"/>
    <mergeCell ref="F12:F14"/>
    <mergeCell ref="G12:G14"/>
    <mergeCell ref="A6:A8"/>
    <mergeCell ref="B6:B8"/>
    <mergeCell ref="C6:C8"/>
    <mergeCell ref="D6:D8"/>
    <mergeCell ref="E6:E8"/>
    <mergeCell ref="F6:F8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63.42578125" style="12" customWidth="1"/>
    <col min="3" max="4" width="59.7109375" style="14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ht="18.75" x14ac:dyDescent="0.3">
      <c r="A1" s="64" t="s">
        <v>505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100"/>
      <c r="D5" s="10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x14ac:dyDescent="0.25">
      <c r="A6" s="82">
        <v>5</v>
      </c>
      <c r="B6" s="35" t="s">
        <v>506</v>
      </c>
      <c r="C6" s="104">
        <v>538.04213333333337</v>
      </c>
      <c r="D6" s="101">
        <f>C6*7.65</f>
        <v>4116.02232</v>
      </c>
      <c r="E6" s="51">
        <f>ROUNDUP(D6,0)</f>
        <v>4117</v>
      </c>
      <c r="F6" s="68">
        <f>+E6*1.25</f>
        <v>5146.25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x14ac:dyDescent="0.25">
      <c r="A7" s="83">
        <v>10</v>
      </c>
      <c r="B7" s="36" t="s">
        <v>29</v>
      </c>
      <c r="C7" s="101">
        <v>440.21626666666668</v>
      </c>
      <c r="D7" s="101">
        <f>C7*7.65</f>
        <v>3367.6544400000002</v>
      </c>
      <c r="E7" s="51">
        <f>ROUNDUP(D7,0)</f>
        <v>3368</v>
      </c>
      <c r="F7" s="68">
        <f>+E7*1.25</f>
        <v>4210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83">
        <v>11</v>
      </c>
      <c r="B8" s="36" t="s">
        <v>30</v>
      </c>
      <c r="C8" s="101">
        <v>313.04266666666666</v>
      </c>
      <c r="D8" s="101">
        <f t="shared" ref="D8:D81" si="0">C8*7.65</f>
        <v>2394.7764000000002</v>
      </c>
      <c r="E8" s="51">
        <f t="shared" ref="E8:E81" si="1">ROUNDUP(D8,0)</f>
        <v>2395</v>
      </c>
      <c r="F8" s="68">
        <f t="shared" ref="F8:F81" si="2">+E8*1.25</f>
        <v>2993.75</v>
      </c>
      <c r="G8" s="31"/>
      <c r="H8" s="174"/>
      <c r="I8" s="174"/>
      <c r="J8" s="174"/>
      <c r="K8" s="176"/>
      <c r="L8" s="174"/>
      <c r="M8" s="176"/>
      <c r="N8" s="174"/>
      <c r="O8" s="174"/>
      <c r="P8" s="174"/>
      <c r="Q8" s="174"/>
      <c r="R8" s="174"/>
      <c r="S8" s="174"/>
    </row>
    <row r="9" spans="1:19" s="16" customFormat="1" x14ac:dyDescent="0.25">
      <c r="A9" s="83">
        <v>14</v>
      </c>
      <c r="B9" s="36" t="s">
        <v>507</v>
      </c>
      <c r="C9" s="101">
        <v>146.7388</v>
      </c>
      <c r="D9" s="101">
        <f t="shared" si="0"/>
        <v>1122.5518200000001</v>
      </c>
      <c r="E9" s="51">
        <f t="shared" si="1"/>
        <v>1123</v>
      </c>
      <c r="F9" s="68">
        <f t="shared" si="2"/>
        <v>1403.75</v>
      </c>
      <c r="G9" s="31"/>
      <c r="H9" s="147"/>
      <c r="I9" s="147"/>
      <c r="J9" s="147"/>
      <c r="K9" s="148"/>
      <c r="L9" s="147"/>
      <c r="M9" s="148"/>
      <c r="N9" s="147"/>
      <c r="O9" s="147"/>
      <c r="P9" s="147"/>
      <c r="Q9" s="147"/>
      <c r="R9" s="147"/>
      <c r="S9" s="147"/>
    </row>
    <row r="10" spans="1:19" s="16" customFormat="1" x14ac:dyDescent="0.25">
      <c r="A10" s="83">
        <v>16</v>
      </c>
      <c r="B10" s="36" t="s">
        <v>508</v>
      </c>
      <c r="C10" s="101">
        <v>244.56466666666668</v>
      </c>
      <c r="D10" s="101">
        <f t="shared" si="0"/>
        <v>1870.9197000000001</v>
      </c>
      <c r="E10" s="51">
        <f t="shared" si="1"/>
        <v>1871</v>
      </c>
      <c r="F10" s="68">
        <f t="shared" si="2"/>
        <v>2338.75</v>
      </c>
      <c r="G10" s="31"/>
      <c r="H10" s="147"/>
      <c r="I10" s="147"/>
      <c r="J10" s="147"/>
      <c r="K10" s="148"/>
      <c r="L10" s="147"/>
      <c r="M10" s="148"/>
      <c r="N10" s="147"/>
      <c r="O10" s="147"/>
      <c r="P10" s="147"/>
      <c r="Q10" s="147"/>
      <c r="R10" s="147"/>
      <c r="S10" s="147"/>
    </row>
    <row r="11" spans="1:19" s="16" customFormat="1" x14ac:dyDescent="0.25">
      <c r="A11" s="83">
        <v>19</v>
      </c>
      <c r="B11" s="35" t="s">
        <v>509</v>
      </c>
      <c r="C11" s="101">
        <v>391.30333333333334</v>
      </c>
      <c r="D11" s="101">
        <f t="shared" si="0"/>
        <v>2993.4705000000004</v>
      </c>
      <c r="E11" s="51">
        <f t="shared" si="1"/>
        <v>2994</v>
      </c>
      <c r="F11" s="68">
        <f t="shared" si="2"/>
        <v>3742.5</v>
      </c>
      <c r="G11" s="31"/>
      <c r="H11" s="147"/>
      <c r="I11" s="147"/>
      <c r="J11" s="147"/>
      <c r="K11" s="148"/>
      <c r="L11" s="147"/>
      <c r="M11" s="148"/>
      <c r="N11" s="147"/>
      <c r="O11" s="147"/>
      <c r="P11" s="147"/>
      <c r="Q11" s="147"/>
      <c r="R11" s="147"/>
      <c r="S11" s="147"/>
    </row>
    <row r="12" spans="1:19" s="16" customFormat="1" x14ac:dyDescent="0.25">
      <c r="A12" s="67">
        <v>30</v>
      </c>
      <c r="B12" s="37" t="s">
        <v>32</v>
      </c>
      <c r="C12" s="102">
        <v>1301.0837333333334</v>
      </c>
      <c r="D12" s="101">
        <f t="shared" si="0"/>
        <v>9953.2905600000013</v>
      </c>
      <c r="E12" s="51">
        <f t="shared" si="1"/>
        <v>9954</v>
      </c>
      <c r="F12" s="68">
        <f t="shared" si="2"/>
        <v>12442.5</v>
      </c>
      <c r="G12" s="31"/>
      <c r="H12" s="174"/>
      <c r="I12" s="174"/>
      <c r="J12" s="174"/>
      <c r="K12" s="176"/>
      <c r="L12" s="174"/>
      <c r="M12" s="176"/>
      <c r="N12" s="174"/>
      <c r="O12" s="176"/>
      <c r="P12" s="174"/>
      <c r="Q12" s="176"/>
      <c r="R12" s="174"/>
      <c r="S12" s="176"/>
    </row>
    <row r="13" spans="1:19" s="16" customFormat="1" x14ac:dyDescent="0.25">
      <c r="A13" s="83">
        <v>41</v>
      </c>
      <c r="B13" s="38" t="s">
        <v>127</v>
      </c>
      <c r="C13" s="103">
        <v>107.6084</v>
      </c>
      <c r="D13" s="101">
        <f t="shared" si="0"/>
        <v>823.20426000000009</v>
      </c>
      <c r="E13" s="51">
        <f t="shared" si="1"/>
        <v>824</v>
      </c>
      <c r="F13" s="68">
        <f t="shared" si="2"/>
        <v>1030</v>
      </c>
      <c r="G13" s="31"/>
      <c r="H13" s="149"/>
      <c r="I13" s="149"/>
      <c r="J13" s="147"/>
      <c r="K13" s="148"/>
      <c r="L13" s="149"/>
      <c r="M13" s="149"/>
      <c r="N13" s="147"/>
      <c r="O13" s="147"/>
      <c r="P13" s="147"/>
      <c r="Q13" s="147"/>
      <c r="R13" s="149"/>
      <c r="S13" s="149"/>
    </row>
    <row r="14" spans="1:19" s="16" customFormat="1" x14ac:dyDescent="0.25">
      <c r="A14" s="83">
        <v>47</v>
      </c>
      <c r="B14" s="36" t="s">
        <v>33</v>
      </c>
      <c r="C14" s="101">
        <v>704.34613333333334</v>
      </c>
      <c r="D14" s="101">
        <f t="shared" si="0"/>
        <v>5388.2479200000007</v>
      </c>
      <c r="E14" s="51">
        <f t="shared" si="1"/>
        <v>5389</v>
      </c>
      <c r="F14" s="68">
        <f t="shared" si="2"/>
        <v>6736.25</v>
      </c>
      <c r="G14" s="31"/>
      <c r="H14" s="174"/>
      <c r="I14" s="174"/>
      <c r="J14" s="174"/>
      <c r="K14" s="176"/>
      <c r="L14" s="175"/>
      <c r="M14" s="175"/>
      <c r="N14" s="174"/>
      <c r="O14" s="174"/>
      <c r="P14" s="174"/>
      <c r="Q14" s="174"/>
      <c r="R14" s="175"/>
      <c r="S14" s="175"/>
    </row>
    <row r="15" spans="1:19" s="16" customFormat="1" x14ac:dyDescent="0.25">
      <c r="A15" s="83">
        <v>63</v>
      </c>
      <c r="B15" s="36" t="s">
        <v>61</v>
      </c>
      <c r="C15" s="101">
        <v>48.912933333333328</v>
      </c>
      <c r="D15" s="101">
        <f t="shared" si="0"/>
        <v>374.18393999999995</v>
      </c>
      <c r="E15" s="51">
        <f t="shared" si="1"/>
        <v>375</v>
      </c>
      <c r="F15" s="68">
        <f t="shared" si="2"/>
        <v>468.75</v>
      </c>
      <c r="G15" s="31"/>
      <c r="H15" s="147"/>
      <c r="I15" s="147"/>
      <c r="J15" s="147"/>
      <c r="K15" s="148"/>
      <c r="L15" s="149"/>
      <c r="M15" s="149"/>
      <c r="N15" s="147"/>
      <c r="O15" s="147"/>
      <c r="P15" s="147"/>
      <c r="Q15" s="147"/>
      <c r="R15" s="149"/>
      <c r="S15" s="149"/>
    </row>
    <row r="16" spans="1:19" s="16" customFormat="1" x14ac:dyDescent="0.25">
      <c r="A16" s="67">
        <v>65</v>
      </c>
      <c r="B16" s="36" t="s">
        <v>18</v>
      </c>
      <c r="C16" s="101">
        <v>264.12973333333332</v>
      </c>
      <c r="D16" s="101">
        <f t="shared" si="0"/>
        <v>2020.5924600000001</v>
      </c>
      <c r="E16" s="51">
        <f t="shared" si="1"/>
        <v>2021</v>
      </c>
      <c r="F16" s="68">
        <f t="shared" si="2"/>
        <v>2526.25</v>
      </c>
      <c r="G16" s="31"/>
      <c r="H16" s="174"/>
      <c r="I16" s="174"/>
      <c r="J16" s="174"/>
      <c r="K16" s="176"/>
      <c r="L16" s="174"/>
      <c r="M16" s="176"/>
      <c r="N16" s="174"/>
      <c r="O16" s="176"/>
      <c r="P16" s="174"/>
      <c r="Q16" s="176"/>
      <c r="R16" s="174"/>
      <c r="S16" s="176"/>
    </row>
    <row r="17" spans="1:20" s="16" customFormat="1" ht="15" customHeight="1" x14ac:dyDescent="0.25">
      <c r="A17" s="67">
        <v>100</v>
      </c>
      <c r="B17" s="36" t="s">
        <v>34</v>
      </c>
      <c r="C17" s="101">
        <v>102.71720000000001</v>
      </c>
      <c r="D17" s="101">
        <f t="shared" si="0"/>
        <v>785.78658000000007</v>
      </c>
      <c r="E17" s="51">
        <f t="shared" si="1"/>
        <v>786</v>
      </c>
      <c r="F17" s="68">
        <f t="shared" si="2"/>
        <v>982.5</v>
      </c>
      <c r="G17" s="31"/>
      <c r="H17" s="147"/>
      <c r="I17" s="147"/>
      <c r="J17" s="147"/>
      <c r="K17" s="148"/>
      <c r="L17" s="147"/>
      <c r="M17" s="148"/>
      <c r="N17" s="147"/>
      <c r="O17" s="148"/>
      <c r="P17" s="147"/>
      <c r="Q17" s="148"/>
      <c r="R17" s="147"/>
      <c r="S17" s="148"/>
    </row>
    <row r="18" spans="1:20" s="16" customFormat="1" ht="15" customHeight="1" x14ac:dyDescent="0.25">
      <c r="A18" s="67">
        <v>108</v>
      </c>
      <c r="B18" s="36" t="s">
        <v>510</v>
      </c>
      <c r="C18" s="101">
        <v>102.71720000000001</v>
      </c>
      <c r="D18" s="101">
        <f t="shared" si="0"/>
        <v>785.78658000000007</v>
      </c>
      <c r="E18" s="51">
        <f t="shared" si="1"/>
        <v>786</v>
      </c>
      <c r="F18" s="68">
        <f t="shared" si="2"/>
        <v>982.5</v>
      </c>
      <c r="G18" s="31"/>
      <c r="H18" s="147"/>
      <c r="I18" s="147"/>
      <c r="J18" s="147"/>
      <c r="K18" s="148"/>
      <c r="L18" s="147"/>
      <c r="M18" s="148"/>
      <c r="N18" s="147"/>
      <c r="O18" s="148"/>
      <c r="P18" s="147"/>
      <c r="Q18" s="148"/>
      <c r="R18" s="147"/>
      <c r="S18" s="148"/>
    </row>
    <row r="19" spans="1:20" s="16" customFormat="1" ht="15" customHeight="1" x14ac:dyDescent="0.25">
      <c r="A19" s="67">
        <v>114</v>
      </c>
      <c r="B19" s="36" t="s">
        <v>36</v>
      </c>
      <c r="C19" s="101">
        <v>88.043199999999999</v>
      </c>
      <c r="D19" s="101">
        <f t="shared" si="0"/>
        <v>673.53048000000001</v>
      </c>
      <c r="E19" s="51">
        <f t="shared" si="1"/>
        <v>674</v>
      </c>
      <c r="F19" s="68">
        <f t="shared" si="2"/>
        <v>842.5</v>
      </c>
      <c r="G19" s="32"/>
      <c r="H19" s="174"/>
      <c r="I19" s="174"/>
      <c r="J19" s="174"/>
      <c r="K19" s="176"/>
      <c r="L19" s="174"/>
      <c r="M19" s="176"/>
      <c r="N19" s="174"/>
      <c r="O19" s="176"/>
      <c r="P19" s="174"/>
      <c r="Q19" s="176"/>
      <c r="R19" s="174"/>
      <c r="S19" s="176"/>
    </row>
    <row r="20" spans="1:20" s="16" customFormat="1" ht="15" customHeight="1" x14ac:dyDescent="0.25">
      <c r="A20" s="67">
        <v>115</v>
      </c>
      <c r="B20" s="36" t="s">
        <v>425</v>
      </c>
      <c r="C20" s="101">
        <v>440.21626666666668</v>
      </c>
      <c r="D20" s="101">
        <f t="shared" si="0"/>
        <v>3367.6544400000002</v>
      </c>
      <c r="E20" s="51">
        <f t="shared" si="1"/>
        <v>3368</v>
      </c>
      <c r="F20" s="68">
        <f t="shared" si="2"/>
        <v>4210</v>
      </c>
      <c r="G20" s="32"/>
      <c r="H20" s="147"/>
      <c r="I20" s="147"/>
      <c r="J20" s="147"/>
      <c r="K20" s="148"/>
      <c r="L20" s="147"/>
      <c r="M20" s="148"/>
      <c r="N20" s="147"/>
      <c r="O20" s="148"/>
      <c r="P20" s="147"/>
      <c r="Q20" s="148"/>
      <c r="R20" s="147"/>
      <c r="S20" s="148"/>
    </row>
    <row r="21" spans="1:20" s="16" customFormat="1" ht="15" customHeight="1" x14ac:dyDescent="0.25">
      <c r="A21" s="67">
        <v>117</v>
      </c>
      <c r="B21" s="36" t="s">
        <v>511</v>
      </c>
      <c r="C21" s="101">
        <v>1076.0842666666667</v>
      </c>
      <c r="D21" s="101">
        <f t="shared" si="0"/>
        <v>8232.0446400000001</v>
      </c>
      <c r="E21" s="51">
        <f t="shared" si="1"/>
        <v>8233</v>
      </c>
      <c r="F21" s="68">
        <f t="shared" si="2"/>
        <v>10291.25</v>
      </c>
      <c r="G21" s="32"/>
      <c r="H21" s="147"/>
      <c r="I21" s="147"/>
      <c r="J21" s="147"/>
      <c r="K21" s="148"/>
      <c r="L21" s="147"/>
      <c r="M21" s="148"/>
      <c r="N21" s="147"/>
      <c r="O21" s="148"/>
      <c r="P21" s="147"/>
      <c r="Q21" s="148"/>
      <c r="R21" s="147"/>
      <c r="S21" s="148"/>
    </row>
    <row r="22" spans="1:20" s="16" customFormat="1" ht="15" customHeight="1" x14ac:dyDescent="0.25">
      <c r="A22" s="67">
        <v>131</v>
      </c>
      <c r="B22" s="36" t="s">
        <v>512</v>
      </c>
      <c r="C22" s="101">
        <v>29.347733333333331</v>
      </c>
      <c r="D22" s="101">
        <f t="shared" si="0"/>
        <v>224.51015999999998</v>
      </c>
      <c r="E22" s="51">
        <f t="shared" si="1"/>
        <v>225</v>
      </c>
      <c r="F22" s="68">
        <f t="shared" si="2"/>
        <v>281.25</v>
      </c>
      <c r="G22" s="32"/>
      <c r="H22" s="147"/>
      <c r="I22" s="147"/>
      <c r="J22" s="147"/>
      <c r="K22" s="148"/>
      <c r="L22" s="147"/>
      <c r="M22" s="148"/>
      <c r="N22" s="147"/>
      <c r="O22" s="148"/>
      <c r="P22" s="147"/>
      <c r="Q22" s="148"/>
      <c r="R22" s="147"/>
      <c r="S22" s="148"/>
    </row>
    <row r="23" spans="1:20" s="16" customFormat="1" ht="15" customHeight="1" x14ac:dyDescent="0.25">
      <c r="A23" s="67">
        <v>132</v>
      </c>
      <c r="B23" s="36" t="s">
        <v>513</v>
      </c>
      <c r="C23" s="101">
        <v>1496.7354666666668</v>
      </c>
      <c r="D23" s="101">
        <f t="shared" si="0"/>
        <v>11450.026320000001</v>
      </c>
      <c r="E23" s="51">
        <f t="shared" si="1"/>
        <v>11451</v>
      </c>
      <c r="F23" s="68">
        <f t="shared" si="2"/>
        <v>14313.75</v>
      </c>
      <c r="G23" s="32"/>
      <c r="H23" s="147"/>
      <c r="I23" s="147"/>
      <c r="J23" s="147"/>
      <c r="K23" s="148"/>
      <c r="L23" s="147"/>
      <c r="M23" s="148"/>
      <c r="N23" s="147"/>
      <c r="O23" s="148"/>
      <c r="P23" s="147"/>
      <c r="Q23" s="148"/>
      <c r="R23" s="147"/>
      <c r="S23" s="148"/>
    </row>
    <row r="24" spans="1:20" s="16" customFormat="1" ht="15" customHeight="1" x14ac:dyDescent="0.25">
      <c r="A24" s="67">
        <v>139</v>
      </c>
      <c r="B24" s="36" t="s">
        <v>514</v>
      </c>
      <c r="C24" s="101">
        <v>909.78039999999987</v>
      </c>
      <c r="D24" s="101">
        <f t="shared" si="0"/>
        <v>6959.8200599999991</v>
      </c>
      <c r="E24" s="51">
        <f t="shared" si="1"/>
        <v>6960</v>
      </c>
      <c r="F24" s="68">
        <f t="shared" si="2"/>
        <v>8700</v>
      </c>
      <c r="G24" s="32"/>
      <c r="H24" s="147"/>
      <c r="I24" s="147"/>
      <c r="J24" s="147"/>
      <c r="K24" s="148"/>
      <c r="L24" s="147"/>
      <c r="M24" s="148"/>
      <c r="N24" s="147"/>
      <c r="O24" s="148"/>
      <c r="P24" s="147"/>
      <c r="Q24" s="148"/>
      <c r="R24" s="147"/>
      <c r="S24" s="148"/>
    </row>
    <row r="25" spans="1:20" s="16" customFormat="1" ht="15" customHeight="1" x14ac:dyDescent="0.25">
      <c r="A25" s="83">
        <v>140</v>
      </c>
      <c r="B25" s="36" t="s">
        <v>37</v>
      </c>
      <c r="C25" s="101">
        <v>518.47693333333336</v>
      </c>
      <c r="D25" s="101">
        <f t="shared" si="0"/>
        <v>3966.3485400000004</v>
      </c>
      <c r="E25" s="51">
        <f t="shared" si="1"/>
        <v>3967</v>
      </c>
      <c r="F25" s="68">
        <f t="shared" si="2"/>
        <v>4958.75</v>
      </c>
      <c r="G25" s="32"/>
      <c r="H25" s="174"/>
      <c r="I25" s="176"/>
      <c r="J25" s="174"/>
      <c r="K25" s="176"/>
      <c r="L25" s="174"/>
      <c r="M25" s="176"/>
      <c r="N25" s="174"/>
      <c r="O25" s="176"/>
      <c r="P25" s="174"/>
      <c r="Q25" s="176"/>
      <c r="R25" s="174"/>
      <c r="S25" s="176"/>
      <c r="T25" s="149"/>
    </row>
    <row r="26" spans="1:20" s="16" customFormat="1" ht="15" customHeight="1" x14ac:dyDescent="0.25">
      <c r="A26" s="67">
        <v>145</v>
      </c>
      <c r="B26" s="37" t="s">
        <v>38</v>
      </c>
      <c r="C26" s="102">
        <v>19.565200000000001</v>
      </c>
      <c r="D26" s="101">
        <f t="shared" si="0"/>
        <v>149.67378000000002</v>
      </c>
      <c r="E26" s="51">
        <f t="shared" si="1"/>
        <v>150</v>
      </c>
      <c r="F26" s="68">
        <f t="shared" si="2"/>
        <v>187.5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20" s="16" customFormat="1" ht="15" customHeight="1" x14ac:dyDescent="0.25">
      <c r="A27" s="67">
        <v>165</v>
      </c>
      <c r="B27" s="36" t="s">
        <v>140</v>
      </c>
      <c r="C27" s="101">
        <v>48.912933333333328</v>
      </c>
      <c r="D27" s="101">
        <f t="shared" si="0"/>
        <v>374.18393999999995</v>
      </c>
      <c r="E27" s="51">
        <f t="shared" si="1"/>
        <v>375</v>
      </c>
      <c r="F27" s="68">
        <f t="shared" si="2"/>
        <v>468.75</v>
      </c>
      <c r="G27" s="32"/>
      <c r="H27" s="147"/>
      <c r="I27" s="147"/>
      <c r="J27" s="147"/>
      <c r="K27" s="148"/>
      <c r="L27" s="147"/>
      <c r="M27" s="148"/>
      <c r="N27" s="147"/>
      <c r="O27" s="148"/>
      <c r="P27" s="147"/>
      <c r="Q27" s="148"/>
      <c r="R27" s="147"/>
      <c r="S27" s="148"/>
    </row>
    <row r="28" spans="1:20" s="16" customFormat="1" ht="15" customHeight="1" x14ac:dyDescent="0.25">
      <c r="A28" s="83">
        <v>167</v>
      </c>
      <c r="B28" s="36" t="s">
        <v>22</v>
      </c>
      <c r="C28" s="101">
        <v>244.56466666666668</v>
      </c>
      <c r="D28" s="101">
        <f t="shared" si="0"/>
        <v>1870.9197000000001</v>
      </c>
      <c r="E28" s="51">
        <f t="shared" si="1"/>
        <v>1871</v>
      </c>
      <c r="F28" s="68">
        <f t="shared" si="2"/>
        <v>2338.75</v>
      </c>
      <c r="G28" s="31"/>
      <c r="H28" s="174"/>
      <c r="I28" s="174"/>
      <c r="J28" s="175"/>
      <c r="K28" s="175"/>
      <c r="L28" s="175"/>
      <c r="M28" s="175"/>
      <c r="N28" s="174"/>
      <c r="O28" s="174"/>
      <c r="P28" s="175"/>
      <c r="Q28" s="175"/>
      <c r="R28" s="175"/>
      <c r="S28" s="175"/>
    </row>
    <row r="29" spans="1:20" s="16" customFormat="1" ht="15" customHeight="1" x14ac:dyDescent="0.25">
      <c r="A29" s="82">
        <v>168</v>
      </c>
      <c r="B29" s="39" t="s">
        <v>40</v>
      </c>
      <c r="C29" s="104">
        <v>0</v>
      </c>
      <c r="D29" s="101">
        <f t="shared" si="0"/>
        <v>0</v>
      </c>
      <c r="E29" s="51">
        <v>0</v>
      </c>
      <c r="F29" s="68">
        <v>0</v>
      </c>
      <c r="G29" s="31"/>
      <c r="H29" s="174"/>
      <c r="I29" s="174"/>
      <c r="J29" s="175"/>
      <c r="K29" s="175"/>
      <c r="L29" s="175"/>
      <c r="M29" s="175"/>
      <c r="N29" s="174"/>
      <c r="O29" s="174"/>
      <c r="P29" s="175"/>
      <c r="Q29" s="175"/>
      <c r="R29" s="175"/>
      <c r="S29" s="175"/>
    </row>
    <row r="30" spans="1:20" s="16" customFormat="1" ht="15" customHeight="1" x14ac:dyDescent="0.25">
      <c r="A30" s="73">
        <v>169</v>
      </c>
      <c r="B30" s="35" t="s">
        <v>19</v>
      </c>
      <c r="C30" s="105">
        <v>176.08653333333334</v>
      </c>
      <c r="D30" s="105">
        <f t="shared" si="0"/>
        <v>1347.0619800000002</v>
      </c>
      <c r="E30" s="52">
        <f t="shared" si="1"/>
        <v>1348</v>
      </c>
      <c r="F30" s="74">
        <f t="shared" si="2"/>
        <v>1685</v>
      </c>
      <c r="G30" s="31"/>
      <c r="H30" s="174"/>
      <c r="I30" s="174"/>
      <c r="J30" s="175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73">
        <v>170</v>
      </c>
      <c r="B31" s="36" t="s">
        <v>238</v>
      </c>
      <c r="C31" s="105">
        <v>215.21680000000001</v>
      </c>
      <c r="D31" s="105">
        <f t="shared" si="0"/>
        <v>1646.4085200000002</v>
      </c>
      <c r="E31" s="52">
        <f t="shared" si="1"/>
        <v>1647</v>
      </c>
      <c r="F31" s="74">
        <f t="shared" si="2"/>
        <v>2058.75</v>
      </c>
      <c r="G31" s="31"/>
      <c r="H31" s="147"/>
      <c r="I31" s="147"/>
      <c r="J31" s="149"/>
      <c r="K31" s="148"/>
      <c r="L31" s="147"/>
      <c r="M31" s="148"/>
      <c r="N31" s="147"/>
      <c r="O31" s="148"/>
      <c r="P31" s="147"/>
      <c r="Q31" s="148"/>
      <c r="R31" s="147"/>
      <c r="S31" s="148"/>
    </row>
    <row r="32" spans="1:20" s="16" customFormat="1" ht="15" customHeight="1" x14ac:dyDescent="0.25">
      <c r="A32" s="355">
        <v>179</v>
      </c>
      <c r="B32" s="39" t="s">
        <v>128</v>
      </c>
      <c r="C32" s="356">
        <v>371.73826666666668</v>
      </c>
      <c r="D32" s="101">
        <f t="shared" si="0"/>
        <v>2843.79774</v>
      </c>
      <c r="E32" s="51">
        <f t="shared" si="1"/>
        <v>2844</v>
      </c>
      <c r="F32" s="68">
        <f t="shared" si="2"/>
        <v>3555</v>
      </c>
      <c r="G32" s="31"/>
      <c r="H32" s="147"/>
      <c r="I32" s="147"/>
      <c r="J32" s="147"/>
      <c r="K32" s="148"/>
      <c r="L32" s="147"/>
      <c r="M32" s="148"/>
      <c r="N32" s="147"/>
      <c r="O32" s="148"/>
      <c r="P32" s="147"/>
      <c r="Q32" s="148"/>
      <c r="R32" s="147"/>
      <c r="S32" s="148"/>
    </row>
    <row r="33" spans="1:19" s="16" customFormat="1" x14ac:dyDescent="0.25">
      <c r="A33" s="83">
        <v>204</v>
      </c>
      <c r="B33" s="36" t="s">
        <v>515</v>
      </c>
      <c r="C33" s="101">
        <v>1271.7360000000001</v>
      </c>
      <c r="D33" s="101">
        <f t="shared" si="0"/>
        <v>9728.7804000000015</v>
      </c>
      <c r="E33" s="51">
        <f t="shared" si="1"/>
        <v>9729</v>
      </c>
      <c r="F33" s="68">
        <f t="shared" si="2"/>
        <v>12161.25</v>
      </c>
      <c r="G33" s="31"/>
      <c r="H33" s="147"/>
      <c r="I33" s="147"/>
      <c r="J33" s="147"/>
      <c r="K33" s="148"/>
      <c r="L33" s="147"/>
      <c r="M33" s="148"/>
      <c r="N33" s="147"/>
      <c r="O33" s="148"/>
      <c r="P33" s="147"/>
      <c r="Q33" s="148"/>
      <c r="R33" s="147"/>
      <c r="S33" s="148"/>
    </row>
    <row r="34" spans="1:19" s="16" customFormat="1" x14ac:dyDescent="0.25">
      <c r="A34" s="83">
        <v>205</v>
      </c>
      <c r="B34" s="36" t="s">
        <v>516</v>
      </c>
      <c r="C34" s="101">
        <v>273.91239999999999</v>
      </c>
      <c r="D34" s="101">
        <f t="shared" si="0"/>
        <v>2095.4298600000002</v>
      </c>
      <c r="E34" s="51">
        <f t="shared" si="1"/>
        <v>2096</v>
      </c>
      <c r="F34" s="68">
        <f t="shared" si="2"/>
        <v>2620</v>
      </c>
      <c r="G34" s="31"/>
      <c r="H34" s="147"/>
      <c r="I34" s="147"/>
      <c r="J34" s="147"/>
      <c r="K34" s="148"/>
      <c r="L34" s="147"/>
      <c r="M34" s="148"/>
      <c r="N34" s="147"/>
      <c r="O34" s="148"/>
      <c r="P34" s="147"/>
      <c r="Q34" s="148"/>
      <c r="R34" s="147"/>
      <c r="S34" s="148"/>
    </row>
    <row r="35" spans="1:19" s="16" customFormat="1" x14ac:dyDescent="0.25">
      <c r="A35" s="83">
        <v>208</v>
      </c>
      <c r="B35" s="36" t="s">
        <v>517</v>
      </c>
      <c r="C35" s="101">
        <v>78.260666666666665</v>
      </c>
      <c r="D35" s="101">
        <f t="shared" si="0"/>
        <v>598.69410000000005</v>
      </c>
      <c r="E35" s="51">
        <f t="shared" si="1"/>
        <v>599</v>
      </c>
      <c r="F35" s="68">
        <f t="shared" si="2"/>
        <v>748.75</v>
      </c>
      <c r="G35" s="31"/>
      <c r="H35" s="147"/>
      <c r="I35" s="147"/>
      <c r="J35" s="147"/>
      <c r="K35" s="148"/>
      <c r="L35" s="147"/>
      <c r="M35" s="148"/>
      <c r="N35" s="147"/>
      <c r="O35" s="148"/>
      <c r="P35" s="147"/>
      <c r="Q35" s="148"/>
      <c r="R35" s="147"/>
      <c r="S35" s="148"/>
    </row>
    <row r="36" spans="1:19" s="16" customFormat="1" x14ac:dyDescent="0.25">
      <c r="A36" s="83">
        <v>209</v>
      </c>
      <c r="B36" s="36" t="s">
        <v>518</v>
      </c>
      <c r="C36" s="101">
        <v>195.65173333333331</v>
      </c>
      <c r="D36" s="101">
        <f t="shared" si="0"/>
        <v>1496.7357599999998</v>
      </c>
      <c r="E36" s="51">
        <f t="shared" si="1"/>
        <v>1497</v>
      </c>
      <c r="F36" s="68">
        <f t="shared" si="2"/>
        <v>1871.25</v>
      </c>
      <c r="G36" s="31"/>
      <c r="H36" s="147"/>
      <c r="I36" s="147"/>
      <c r="J36" s="147"/>
      <c r="K36" s="148"/>
      <c r="L36" s="147"/>
      <c r="M36" s="148"/>
      <c r="N36" s="147"/>
      <c r="O36" s="148"/>
      <c r="P36" s="147"/>
      <c r="Q36" s="148"/>
      <c r="R36" s="147"/>
      <c r="S36" s="148"/>
    </row>
    <row r="37" spans="1:19" s="16" customFormat="1" x14ac:dyDescent="0.25">
      <c r="A37" s="83">
        <v>212</v>
      </c>
      <c r="B37" s="36" t="s">
        <v>519</v>
      </c>
      <c r="C37" s="101">
        <v>244.56466666666668</v>
      </c>
      <c r="D37" s="101">
        <f t="shared" si="0"/>
        <v>1870.9197000000001</v>
      </c>
      <c r="E37" s="51">
        <f t="shared" si="1"/>
        <v>1871</v>
      </c>
      <c r="F37" s="68">
        <f t="shared" si="2"/>
        <v>2338.75</v>
      </c>
      <c r="G37" s="31"/>
      <c r="H37" s="147"/>
      <c r="I37" s="147"/>
      <c r="J37" s="147"/>
      <c r="K37" s="148"/>
      <c r="L37" s="147"/>
      <c r="M37" s="148"/>
      <c r="N37" s="147"/>
      <c r="O37" s="148"/>
      <c r="P37" s="147"/>
      <c r="Q37" s="148"/>
      <c r="R37" s="147"/>
      <c r="S37" s="148"/>
    </row>
    <row r="38" spans="1:19" s="16" customFormat="1" x14ac:dyDescent="0.25">
      <c r="A38" s="67">
        <v>236</v>
      </c>
      <c r="B38" s="36" t="s">
        <v>42</v>
      </c>
      <c r="C38" s="101">
        <v>430.43373333333329</v>
      </c>
      <c r="D38" s="101">
        <f t="shared" si="0"/>
        <v>3292.8180600000001</v>
      </c>
      <c r="E38" s="51">
        <f t="shared" si="1"/>
        <v>3293</v>
      </c>
      <c r="F38" s="68">
        <f t="shared" si="2"/>
        <v>4116.25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67">
        <v>273</v>
      </c>
      <c r="B39" s="37" t="s">
        <v>43</v>
      </c>
      <c r="C39" s="102">
        <v>1252.1707999999999</v>
      </c>
      <c r="D39" s="101">
        <f t="shared" si="0"/>
        <v>9579.1066199999987</v>
      </c>
      <c r="E39" s="51">
        <f t="shared" si="1"/>
        <v>9580</v>
      </c>
      <c r="F39" s="68">
        <f t="shared" si="2"/>
        <v>11975</v>
      </c>
      <c r="G39" s="31"/>
      <c r="H39" s="174"/>
      <c r="I39" s="174"/>
      <c r="J39" s="174"/>
      <c r="K39" s="176"/>
      <c r="L39" s="174"/>
      <c r="M39" s="176"/>
      <c r="N39" s="174"/>
      <c r="O39" s="176"/>
      <c r="P39" s="174"/>
      <c r="Q39" s="176"/>
      <c r="R39" s="174"/>
      <c r="S39" s="176"/>
    </row>
    <row r="40" spans="1:19" s="16" customFormat="1" x14ac:dyDescent="0.25">
      <c r="A40" s="291">
        <v>294</v>
      </c>
      <c r="B40" s="35" t="s">
        <v>520</v>
      </c>
      <c r="C40" s="105">
        <v>586.95506666666665</v>
      </c>
      <c r="D40" s="105">
        <f t="shared" si="0"/>
        <v>4490.2062599999999</v>
      </c>
      <c r="E40" s="52">
        <f t="shared" si="1"/>
        <v>4491</v>
      </c>
      <c r="F40" s="74">
        <f t="shared" si="2"/>
        <v>5613.75</v>
      </c>
      <c r="G40" s="31"/>
      <c r="H40" s="174"/>
      <c r="I40" s="174"/>
      <c r="J40" s="174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x14ac:dyDescent="0.25">
      <c r="A41" s="82"/>
      <c r="B41" s="278" t="s">
        <v>521</v>
      </c>
      <c r="C41" s="104">
        <v>322.82533333333333</v>
      </c>
      <c r="D41" s="104">
        <f t="shared" si="0"/>
        <v>2469.6138000000001</v>
      </c>
      <c r="E41" s="50">
        <f t="shared" si="1"/>
        <v>2470</v>
      </c>
      <c r="F41" s="70">
        <f t="shared" si="2"/>
        <v>3087.5</v>
      </c>
      <c r="G41" s="31"/>
      <c r="H41" s="147"/>
      <c r="I41" s="147"/>
      <c r="J41" s="147"/>
      <c r="K41" s="148"/>
      <c r="L41" s="147"/>
      <c r="M41" s="148"/>
      <c r="N41" s="147"/>
      <c r="O41" s="148"/>
      <c r="P41" s="147"/>
      <c r="Q41" s="148"/>
      <c r="R41" s="147"/>
      <c r="S41" s="148"/>
    </row>
    <row r="42" spans="1:19" s="16" customFormat="1" x14ac:dyDescent="0.25">
      <c r="A42" s="292"/>
      <c r="B42" s="40" t="s">
        <v>386</v>
      </c>
      <c r="C42" s="116">
        <v>586.95506666666665</v>
      </c>
      <c r="D42" s="104">
        <f t="shared" si="0"/>
        <v>4490.2062599999999</v>
      </c>
      <c r="E42" s="50">
        <f t="shared" si="1"/>
        <v>4491</v>
      </c>
      <c r="F42" s="70">
        <f t="shared" si="2"/>
        <v>5613.75</v>
      </c>
      <c r="G42" s="31"/>
      <c r="H42" s="147"/>
      <c r="I42" s="147"/>
      <c r="J42" s="147"/>
      <c r="K42" s="148"/>
      <c r="L42" s="147"/>
      <c r="M42" s="148"/>
      <c r="N42" s="147"/>
      <c r="O42" s="148"/>
      <c r="P42" s="147"/>
      <c r="Q42" s="148"/>
      <c r="R42" s="147"/>
      <c r="S42" s="148"/>
    </row>
    <row r="43" spans="1:19" s="16" customFormat="1" x14ac:dyDescent="0.25">
      <c r="A43" s="83">
        <v>308</v>
      </c>
      <c r="B43" s="36" t="s">
        <v>522</v>
      </c>
      <c r="C43" s="101">
        <v>0</v>
      </c>
      <c r="D43" s="101">
        <f t="shared" si="0"/>
        <v>0</v>
      </c>
      <c r="E43" s="51">
        <f t="shared" si="1"/>
        <v>0</v>
      </c>
      <c r="F43" s="68">
        <f t="shared" si="2"/>
        <v>0</v>
      </c>
      <c r="G43" s="31"/>
      <c r="H43" s="174"/>
      <c r="I43" s="174"/>
      <c r="J43" s="174"/>
      <c r="K43" s="176"/>
      <c r="L43" s="174"/>
      <c r="M43" s="176"/>
      <c r="N43" s="174"/>
      <c r="O43" s="174"/>
      <c r="P43" s="174"/>
      <c r="Q43" s="174"/>
      <c r="R43" s="174"/>
      <c r="S43" s="174"/>
    </row>
    <row r="44" spans="1:19" s="16" customFormat="1" x14ac:dyDescent="0.25">
      <c r="A44" s="67">
        <v>312</v>
      </c>
      <c r="B44" s="37" t="s">
        <v>48</v>
      </c>
      <c r="C44" s="102">
        <v>39.130400000000002</v>
      </c>
      <c r="D44" s="101">
        <f t="shared" si="0"/>
        <v>299.34756000000004</v>
      </c>
      <c r="E44" s="51">
        <f t="shared" si="1"/>
        <v>300</v>
      </c>
      <c r="F44" s="68">
        <f t="shared" si="2"/>
        <v>375</v>
      </c>
      <c r="G44" s="31"/>
      <c r="H44" s="174"/>
      <c r="I44" s="174"/>
      <c r="J44" s="174"/>
      <c r="K44" s="176"/>
      <c r="L44" s="174"/>
      <c r="M44" s="176"/>
      <c r="N44" s="174"/>
      <c r="O44" s="176"/>
      <c r="P44" s="174"/>
      <c r="Q44" s="176"/>
      <c r="R44" s="174"/>
      <c r="S44" s="176"/>
    </row>
    <row r="45" spans="1:19" s="16" customFormat="1" x14ac:dyDescent="0.25">
      <c r="A45" s="73">
        <v>313</v>
      </c>
      <c r="B45" s="329" t="s">
        <v>523</v>
      </c>
      <c r="C45" s="330">
        <v>0</v>
      </c>
      <c r="D45" s="105">
        <f t="shared" si="0"/>
        <v>0</v>
      </c>
      <c r="E45" s="52">
        <f t="shared" si="1"/>
        <v>0</v>
      </c>
      <c r="F45" s="74">
        <f t="shared" si="2"/>
        <v>0</v>
      </c>
      <c r="G45" s="31"/>
      <c r="H45" s="147"/>
      <c r="I45" s="147"/>
      <c r="J45" s="147"/>
      <c r="K45" s="148"/>
      <c r="L45" s="147"/>
      <c r="M45" s="148"/>
      <c r="N45" s="147"/>
      <c r="O45" s="148"/>
      <c r="P45" s="147"/>
      <c r="Q45" s="148"/>
      <c r="R45" s="147"/>
      <c r="S45" s="148"/>
    </row>
    <row r="46" spans="1:19" s="16" customFormat="1" x14ac:dyDescent="0.25">
      <c r="A46" s="73">
        <v>315</v>
      </c>
      <c r="B46" s="329" t="s">
        <v>524</v>
      </c>
      <c r="C46" s="330">
        <v>489.12919999999997</v>
      </c>
      <c r="D46" s="105">
        <f t="shared" si="0"/>
        <v>3741.8383800000001</v>
      </c>
      <c r="E46" s="52">
        <f t="shared" si="1"/>
        <v>3742</v>
      </c>
      <c r="F46" s="74">
        <f t="shared" si="2"/>
        <v>4677.5</v>
      </c>
      <c r="G46" s="31"/>
      <c r="H46" s="147"/>
      <c r="I46" s="147"/>
      <c r="J46" s="147"/>
      <c r="K46" s="148"/>
      <c r="L46" s="147"/>
      <c r="M46" s="148"/>
      <c r="N46" s="147"/>
      <c r="O46" s="148"/>
      <c r="P46" s="147"/>
      <c r="Q46" s="148"/>
      <c r="R46" s="147"/>
      <c r="S46" s="148"/>
    </row>
    <row r="47" spans="1:19" s="16" customFormat="1" x14ac:dyDescent="0.25">
      <c r="A47" s="69"/>
      <c r="B47" s="278" t="s">
        <v>521</v>
      </c>
      <c r="C47" s="297">
        <v>224.99946666666665</v>
      </c>
      <c r="D47" s="104">
        <f t="shared" si="0"/>
        <v>1721.2459199999998</v>
      </c>
      <c r="E47" s="50">
        <f t="shared" si="1"/>
        <v>1722</v>
      </c>
      <c r="F47" s="70">
        <f t="shared" si="2"/>
        <v>2152.5</v>
      </c>
      <c r="G47" s="31"/>
      <c r="H47" s="147"/>
      <c r="I47" s="147"/>
      <c r="J47" s="147"/>
      <c r="K47" s="148"/>
      <c r="L47" s="147"/>
      <c r="M47" s="148"/>
      <c r="N47" s="147"/>
      <c r="O47" s="148"/>
      <c r="P47" s="147"/>
      <c r="Q47" s="148"/>
      <c r="R47" s="147"/>
      <c r="S47" s="148"/>
    </row>
    <row r="48" spans="1:19" s="16" customFormat="1" x14ac:dyDescent="0.25">
      <c r="A48" s="71"/>
      <c r="B48" s="40" t="s">
        <v>386</v>
      </c>
      <c r="C48" s="298">
        <v>489.12919999999997</v>
      </c>
      <c r="D48" s="116">
        <f t="shared" si="0"/>
        <v>3741.8383800000001</v>
      </c>
      <c r="E48" s="53">
        <f t="shared" si="1"/>
        <v>3742</v>
      </c>
      <c r="F48" s="72">
        <f t="shared" si="2"/>
        <v>4677.5</v>
      </c>
      <c r="G48" s="31"/>
      <c r="H48" s="147"/>
      <c r="I48" s="147"/>
      <c r="J48" s="147"/>
      <c r="K48" s="148"/>
      <c r="L48" s="147"/>
      <c r="M48" s="148"/>
      <c r="N48" s="147"/>
      <c r="O48" s="148"/>
      <c r="P48" s="147"/>
      <c r="Q48" s="148"/>
      <c r="R48" s="147"/>
      <c r="S48" s="148"/>
    </row>
    <row r="49" spans="1:19" s="16" customFormat="1" x14ac:dyDescent="0.25">
      <c r="A49" s="69">
        <v>319</v>
      </c>
      <c r="B49" s="35" t="s">
        <v>525</v>
      </c>
      <c r="C49" s="297"/>
      <c r="D49" s="104"/>
      <c r="E49" s="50"/>
      <c r="F49" s="70"/>
      <c r="G49" s="31"/>
      <c r="H49" s="147"/>
      <c r="I49" s="147"/>
      <c r="J49" s="147"/>
      <c r="K49" s="148"/>
      <c r="L49" s="147"/>
      <c r="M49" s="148"/>
      <c r="N49" s="147"/>
      <c r="O49" s="148"/>
      <c r="P49" s="147"/>
      <c r="Q49" s="148"/>
      <c r="R49" s="147"/>
      <c r="S49" s="148"/>
    </row>
    <row r="50" spans="1:19" s="16" customFormat="1" x14ac:dyDescent="0.25">
      <c r="A50" s="69"/>
      <c r="B50" s="278" t="s">
        <v>111</v>
      </c>
      <c r="C50" s="297">
        <v>371.73826666666668</v>
      </c>
      <c r="D50" s="104">
        <f t="shared" ref="D50:D51" si="3">C50*7.65</f>
        <v>2843.79774</v>
      </c>
      <c r="E50" s="50">
        <f t="shared" ref="E50:E51" si="4">ROUNDUP(D50,0)</f>
        <v>2844</v>
      </c>
      <c r="F50" s="70">
        <f t="shared" ref="F50:F51" si="5">+E50*1.25</f>
        <v>3555</v>
      </c>
      <c r="G50" s="31"/>
      <c r="H50" s="147"/>
      <c r="I50" s="147"/>
      <c r="J50" s="147"/>
      <c r="K50" s="148"/>
      <c r="L50" s="147"/>
      <c r="M50" s="148"/>
      <c r="N50" s="147"/>
      <c r="O50" s="148"/>
      <c r="P50" s="147"/>
      <c r="Q50" s="148"/>
      <c r="R50" s="147"/>
      <c r="S50" s="148"/>
    </row>
    <row r="51" spans="1:19" s="16" customFormat="1" x14ac:dyDescent="0.25">
      <c r="A51" s="71"/>
      <c r="B51" s="40" t="s">
        <v>492</v>
      </c>
      <c r="C51" s="298">
        <v>342.3904</v>
      </c>
      <c r="D51" s="116">
        <f t="shared" si="3"/>
        <v>2619.28656</v>
      </c>
      <c r="E51" s="53">
        <f t="shared" si="4"/>
        <v>2620</v>
      </c>
      <c r="F51" s="72">
        <f t="shared" si="5"/>
        <v>3275</v>
      </c>
      <c r="G51" s="31"/>
      <c r="H51" s="147"/>
      <c r="I51" s="147"/>
      <c r="J51" s="147"/>
      <c r="K51" s="148"/>
      <c r="L51" s="147"/>
      <c r="M51" s="148"/>
      <c r="N51" s="147"/>
      <c r="O51" s="148"/>
      <c r="P51" s="147"/>
      <c r="Q51" s="148"/>
      <c r="R51" s="147"/>
      <c r="S51" s="148"/>
    </row>
    <row r="52" spans="1:19" s="16" customFormat="1" x14ac:dyDescent="0.25">
      <c r="A52" s="83">
        <v>346</v>
      </c>
      <c r="B52" s="36" t="s">
        <v>50</v>
      </c>
      <c r="C52" s="101">
        <v>107.6084</v>
      </c>
      <c r="D52" s="101">
        <f t="shared" si="0"/>
        <v>823.20426000000009</v>
      </c>
      <c r="E52" s="51">
        <f t="shared" si="1"/>
        <v>824</v>
      </c>
      <c r="F52" s="68">
        <f t="shared" si="2"/>
        <v>1030</v>
      </c>
      <c r="G52" s="31"/>
      <c r="H52" s="174"/>
      <c r="I52" s="174"/>
      <c r="J52" s="174"/>
      <c r="K52" s="176"/>
      <c r="L52" s="174"/>
      <c r="M52" s="176"/>
      <c r="N52" s="174"/>
      <c r="O52" s="176"/>
      <c r="P52" s="174"/>
      <c r="Q52" s="176"/>
      <c r="R52" s="174"/>
      <c r="S52" s="176"/>
    </row>
    <row r="53" spans="1:19" s="16" customFormat="1" x14ac:dyDescent="0.25">
      <c r="A53" s="67">
        <v>372</v>
      </c>
      <c r="B53" s="37" t="s">
        <v>526</v>
      </c>
      <c r="C53" s="102">
        <v>205.43426666666667</v>
      </c>
      <c r="D53" s="101">
        <f t="shared" si="0"/>
        <v>1571.5721400000002</v>
      </c>
      <c r="E53" s="51">
        <f t="shared" si="1"/>
        <v>1572</v>
      </c>
      <c r="F53" s="68">
        <f t="shared" si="2"/>
        <v>1965</v>
      </c>
      <c r="G53" s="31"/>
      <c r="H53" s="174"/>
      <c r="I53" s="174"/>
      <c r="J53" s="175"/>
      <c r="K53" s="175"/>
      <c r="L53" s="175"/>
      <c r="M53" s="175"/>
      <c r="N53" s="174"/>
      <c r="O53" s="176"/>
      <c r="P53" s="175"/>
      <c r="Q53" s="175"/>
      <c r="R53" s="175"/>
      <c r="S53" s="175"/>
    </row>
    <row r="54" spans="1:19" s="16" customFormat="1" x14ac:dyDescent="0.25">
      <c r="A54" s="67">
        <v>384</v>
      </c>
      <c r="B54" s="37" t="s">
        <v>527</v>
      </c>
      <c r="C54" s="102">
        <v>616.30279999999993</v>
      </c>
      <c r="D54" s="101">
        <f t="shared" si="0"/>
        <v>4714.7164199999997</v>
      </c>
      <c r="E54" s="51">
        <f t="shared" si="1"/>
        <v>4715</v>
      </c>
      <c r="F54" s="68">
        <f t="shared" si="2"/>
        <v>5893.75</v>
      </c>
      <c r="G54" s="31"/>
      <c r="H54" s="147"/>
      <c r="I54" s="147"/>
      <c r="J54" s="149"/>
      <c r="K54" s="149"/>
      <c r="L54" s="149"/>
      <c r="M54" s="149"/>
      <c r="N54" s="147"/>
      <c r="O54" s="148"/>
      <c r="P54" s="149"/>
      <c r="Q54" s="149"/>
      <c r="R54" s="149"/>
      <c r="S54" s="149"/>
    </row>
    <row r="55" spans="1:19" s="16" customFormat="1" x14ac:dyDescent="0.25">
      <c r="A55" s="67">
        <v>390</v>
      </c>
      <c r="B55" s="36" t="s">
        <v>52</v>
      </c>
      <c r="C55" s="101">
        <v>146.7388</v>
      </c>
      <c r="D55" s="101">
        <f t="shared" si="0"/>
        <v>1122.5518200000001</v>
      </c>
      <c r="E55" s="51">
        <f t="shared" si="1"/>
        <v>1123</v>
      </c>
      <c r="F55" s="68">
        <f t="shared" si="2"/>
        <v>1403.75</v>
      </c>
      <c r="G55" s="31"/>
      <c r="H55" s="174"/>
      <c r="I55" s="174"/>
      <c r="J55" s="174"/>
      <c r="K55" s="176"/>
      <c r="L55" s="174"/>
      <c r="M55" s="176"/>
      <c r="N55" s="174"/>
      <c r="O55" s="176"/>
      <c r="P55" s="174"/>
      <c r="Q55" s="176"/>
      <c r="R55" s="174"/>
      <c r="S55" s="176"/>
    </row>
    <row r="56" spans="1:19" s="16" customFormat="1" x14ac:dyDescent="0.25">
      <c r="A56" s="69">
        <v>424</v>
      </c>
      <c r="B56" s="39" t="s">
        <v>53</v>
      </c>
      <c r="C56" s="104">
        <v>39.130400000000002</v>
      </c>
      <c r="D56" s="101">
        <f t="shared" si="0"/>
        <v>299.34756000000004</v>
      </c>
      <c r="E56" s="51">
        <f t="shared" si="1"/>
        <v>300</v>
      </c>
      <c r="F56" s="68">
        <f t="shared" si="2"/>
        <v>375</v>
      </c>
      <c r="G56" s="31"/>
      <c r="H56" s="174"/>
      <c r="I56" s="174"/>
      <c r="J56" s="174"/>
      <c r="K56" s="176"/>
      <c r="L56" s="174"/>
      <c r="M56" s="176"/>
      <c r="N56" s="174"/>
      <c r="O56" s="176"/>
      <c r="P56" s="174"/>
      <c r="Q56" s="176"/>
      <c r="R56" s="174"/>
      <c r="S56" s="176"/>
    </row>
    <row r="57" spans="1:19" s="16" customFormat="1" x14ac:dyDescent="0.25">
      <c r="A57" s="73">
        <v>437</v>
      </c>
      <c r="B57" s="35" t="s">
        <v>54</v>
      </c>
      <c r="C57" s="105">
        <v>273.91239999999999</v>
      </c>
      <c r="D57" s="105">
        <f t="shared" si="0"/>
        <v>2095.4298600000002</v>
      </c>
      <c r="E57" s="52">
        <f t="shared" si="1"/>
        <v>2096</v>
      </c>
      <c r="F57" s="74">
        <f t="shared" si="2"/>
        <v>2620</v>
      </c>
      <c r="G57" s="31"/>
      <c r="H57" s="147"/>
      <c r="I57" s="147"/>
      <c r="J57" s="147"/>
      <c r="K57" s="148"/>
      <c r="L57" s="147"/>
      <c r="M57" s="148"/>
      <c r="N57" s="147"/>
      <c r="O57" s="148"/>
      <c r="P57" s="147"/>
      <c r="Q57" s="148"/>
      <c r="R57" s="147"/>
      <c r="S57" s="148"/>
    </row>
    <row r="58" spans="1:19" s="16" customFormat="1" x14ac:dyDescent="0.25">
      <c r="A58" s="69"/>
      <c r="B58" s="278" t="s">
        <v>528</v>
      </c>
      <c r="C58" s="104">
        <v>273.91239999999999</v>
      </c>
      <c r="D58" s="104">
        <f t="shared" si="0"/>
        <v>2095.4298600000002</v>
      </c>
      <c r="E58" s="50">
        <f t="shared" si="1"/>
        <v>2096</v>
      </c>
      <c r="F58" s="70">
        <f t="shared" si="2"/>
        <v>2620</v>
      </c>
      <c r="G58" s="31"/>
      <c r="H58" s="147"/>
      <c r="I58" s="147"/>
      <c r="J58" s="147"/>
      <c r="K58" s="148"/>
      <c r="L58" s="147"/>
      <c r="M58" s="148"/>
      <c r="N58" s="147"/>
      <c r="O58" s="148"/>
      <c r="P58" s="147"/>
      <c r="Q58" s="148"/>
      <c r="R58" s="147"/>
      <c r="S58" s="148"/>
    </row>
    <row r="59" spans="1:19" s="16" customFormat="1" x14ac:dyDescent="0.25">
      <c r="A59" s="71"/>
      <c r="B59" s="40" t="s">
        <v>492</v>
      </c>
      <c r="C59" s="116">
        <v>0</v>
      </c>
      <c r="D59" s="116">
        <f t="shared" si="0"/>
        <v>0</v>
      </c>
      <c r="E59" s="53">
        <f t="shared" si="1"/>
        <v>0</v>
      </c>
      <c r="F59" s="72">
        <f t="shared" si="2"/>
        <v>0</v>
      </c>
      <c r="G59" s="31"/>
      <c r="H59" s="147"/>
      <c r="I59" s="147"/>
      <c r="J59" s="147"/>
      <c r="K59" s="148"/>
      <c r="L59" s="147"/>
      <c r="M59" s="148"/>
      <c r="N59" s="147"/>
      <c r="O59" s="148"/>
      <c r="P59" s="147"/>
      <c r="Q59" s="148"/>
      <c r="R59" s="147"/>
      <c r="S59" s="148"/>
    </row>
    <row r="60" spans="1:19" s="16" customFormat="1" x14ac:dyDescent="0.25">
      <c r="A60" s="69">
        <v>439</v>
      </c>
      <c r="B60" s="39" t="s">
        <v>16</v>
      </c>
      <c r="C60" s="104">
        <v>127.17360000000001</v>
      </c>
      <c r="D60" s="101">
        <f t="shared" si="0"/>
        <v>972.87804000000006</v>
      </c>
      <c r="E60" s="51">
        <f t="shared" si="1"/>
        <v>973</v>
      </c>
      <c r="F60" s="68">
        <f t="shared" si="2"/>
        <v>1216.25</v>
      </c>
      <c r="G60" s="31"/>
      <c r="H60" s="147"/>
      <c r="I60" s="147"/>
      <c r="J60" s="147"/>
      <c r="K60" s="148"/>
      <c r="L60" s="147"/>
      <c r="M60" s="148"/>
      <c r="N60" s="147"/>
      <c r="O60" s="148"/>
      <c r="P60" s="147"/>
      <c r="Q60" s="148"/>
      <c r="R60" s="147"/>
      <c r="S60" s="148"/>
    </row>
    <row r="61" spans="1:19" s="16" customFormat="1" x14ac:dyDescent="0.25">
      <c r="A61" s="73">
        <v>454</v>
      </c>
      <c r="B61" s="35" t="s">
        <v>55</v>
      </c>
      <c r="C61" s="105">
        <v>68.478133333333332</v>
      </c>
      <c r="D61" s="105">
        <f t="shared" si="0"/>
        <v>523.85771999999997</v>
      </c>
      <c r="E61" s="52">
        <f t="shared" si="1"/>
        <v>524</v>
      </c>
      <c r="F61" s="74">
        <f t="shared" si="2"/>
        <v>655</v>
      </c>
      <c r="G61" s="31"/>
      <c r="H61" s="174"/>
      <c r="I61" s="174"/>
      <c r="J61" s="175"/>
      <c r="K61" s="175"/>
      <c r="L61" s="174"/>
      <c r="M61" s="174"/>
      <c r="N61" s="174"/>
      <c r="O61" s="174"/>
      <c r="P61" s="174"/>
      <c r="Q61" s="174"/>
      <c r="R61" s="174"/>
      <c r="S61" s="174"/>
    </row>
    <row r="62" spans="1:19" s="16" customFormat="1" x14ac:dyDescent="0.25">
      <c r="A62" s="73">
        <v>458</v>
      </c>
      <c r="B62" s="329" t="s">
        <v>529</v>
      </c>
      <c r="C62" s="105">
        <v>489.12919999999997</v>
      </c>
      <c r="D62" s="105">
        <f t="shared" si="0"/>
        <v>3741.8383800000001</v>
      </c>
      <c r="E62" s="52">
        <f t="shared" si="1"/>
        <v>3742</v>
      </c>
      <c r="F62" s="74">
        <f t="shared" si="2"/>
        <v>4677.5</v>
      </c>
      <c r="G62" s="31"/>
      <c r="H62" s="147"/>
      <c r="I62" s="147"/>
      <c r="J62" s="149"/>
      <c r="K62" s="149"/>
      <c r="L62" s="147"/>
      <c r="M62" s="147"/>
      <c r="N62" s="147"/>
      <c r="O62" s="147"/>
      <c r="P62" s="147"/>
      <c r="Q62" s="147"/>
      <c r="R62" s="147"/>
      <c r="S62" s="147"/>
    </row>
    <row r="63" spans="1:19" s="16" customFormat="1" x14ac:dyDescent="0.25">
      <c r="A63" s="69"/>
      <c r="B63" s="278" t="s">
        <v>521</v>
      </c>
      <c r="C63" s="104">
        <v>224.99946666666665</v>
      </c>
      <c r="D63" s="104">
        <f t="shared" si="0"/>
        <v>1721.2459199999998</v>
      </c>
      <c r="E63" s="50">
        <f t="shared" si="1"/>
        <v>1722</v>
      </c>
      <c r="F63" s="70">
        <f t="shared" si="2"/>
        <v>2152.5</v>
      </c>
      <c r="G63" s="31"/>
      <c r="H63" s="147"/>
      <c r="I63" s="147"/>
      <c r="J63" s="149"/>
      <c r="K63" s="149"/>
      <c r="L63" s="147"/>
      <c r="M63" s="147"/>
      <c r="N63" s="147"/>
      <c r="O63" s="147"/>
      <c r="P63" s="147"/>
      <c r="Q63" s="147"/>
      <c r="R63" s="147"/>
      <c r="S63" s="147"/>
    </row>
    <row r="64" spans="1:19" s="16" customFormat="1" x14ac:dyDescent="0.25">
      <c r="A64" s="71"/>
      <c r="B64" s="40" t="s">
        <v>386</v>
      </c>
      <c r="C64" s="116">
        <v>489.12919999999997</v>
      </c>
      <c r="D64" s="104">
        <f t="shared" si="0"/>
        <v>3741.8383800000001</v>
      </c>
      <c r="E64" s="50">
        <f t="shared" si="1"/>
        <v>3742</v>
      </c>
      <c r="F64" s="70">
        <f t="shared" si="2"/>
        <v>4677.5</v>
      </c>
      <c r="G64" s="31"/>
      <c r="H64" s="147"/>
      <c r="I64" s="147"/>
      <c r="J64" s="149"/>
      <c r="K64" s="149"/>
      <c r="L64" s="147"/>
      <c r="M64" s="147"/>
      <c r="N64" s="147"/>
      <c r="O64" s="147"/>
      <c r="P64" s="147"/>
      <c r="Q64" s="147"/>
      <c r="R64" s="147"/>
      <c r="S64" s="147"/>
    </row>
    <row r="65" spans="1:19" s="16" customFormat="1" x14ac:dyDescent="0.25">
      <c r="A65" s="69">
        <v>480</v>
      </c>
      <c r="B65" s="35" t="s">
        <v>530</v>
      </c>
      <c r="C65" s="104"/>
      <c r="D65" s="105"/>
      <c r="E65" s="52"/>
      <c r="F65" s="74"/>
      <c r="G65" s="31"/>
      <c r="H65" s="147"/>
      <c r="I65" s="147"/>
      <c r="J65" s="149"/>
      <c r="K65" s="149"/>
      <c r="L65" s="147"/>
      <c r="M65" s="147"/>
      <c r="N65" s="147"/>
      <c r="O65" s="147"/>
      <c r="P65" s="147"/>
      <c r="Q65" s="147"/>
      <c r="R65" s="147"/>
      <c r="S65" s="147"/>
    </row>
    <row r="66" spans="1:19" s="16" customFormat="1" x14ac:dyDescent="0.25">
      <c r="A66" s="69"/>
      <c r="B66" s="40" t="s">
        <v>386</v>
      </c>
      <c r="C66" s="104">
        <v>611.41146666666668</v>
      </c>
      <c r="D66" s="105">
        <f t="shared" ref="D66" si="6">C66*7.65</f>
        <v>4677.2977200000005</v>
      </c>
      <c r="E66" s="53">
        <f t="shared" ref="E66" si="7">ROUNDUP(D66,0)</f>
        <v>4678</v>
      </c>
      <c r="F66" s="72">
        <f t="shared" ref="F66" si="8">+E66*1.25</f>
        <v>5847.5</v>
      </c>
      <c r="G66" s="31"/>
      <c r="H66" s="147"/>
      <c r="I66" s="147"/>
      <c r="J66" s="149"/>
      <c r="K66" s="149"/>
      <c r="L66" s="147"/>
      <c r="M66" s="147"/>
      <c r="N66" s="147"/>
      <c r="O66" s="147"/>
      <c r="P66" s="147"/>
      <c r="Q66" s="147"/>
      <c r="R66" s="147"/>
      <c r="S66" s="147"/>
    </row>
    <row r="67" spans="1:19" s="22" customFormat="1" x14ac:dyDescent="0.25">
      <c r="A67" s="84">
        <v>491</v>
      </c>
      <c r="B67" s="36" t="s">
        <v>531</v>
      </c>
      <c r="C67" s="103">
        <v>78.260666666666665</v>
      </c>
      <c r="D67" s="101">
        <f t="shared" si="0"/>
        <v>598.69410000000005</v>
      </c>
      <c r="E67" s="51">
        <f t="shared" si="1"/>
        <v>599</v>
      </c>
      <c r="F67" s="68">
        <f t="shared" si="2"/>
        <v>748.75</v>
      </c>
      <c r="G67" s="33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</row>
    <row r="68" spans="1:19" s="22" customFormat="1" x14ac:dyDescent="0.25">
      <c r="A68" s="84">
        <v>504</v>
      </c>
      <c r="B68" s="36" t="s">
        <v>532</v>
      </c>
      <c r="C68" s="103">
        <v>88.043199999999999</v>
      </c>
      <c r="D68" s="101">
        <f t="shared" si="0"/>
        <v>673.53048000000001</v>
      </c>
      <c r="E68" s="51">
        <f t="shared" si="1"/>
        <v>674</v>
      </c>
      <c r="F68" s="68">
        <f t="shared" si="2"/>
        <v>842.5</v>
      </c>
      <c r="G68" s="33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</row>
    <row r="69" spans="1:19" s="22" customFormat="1" x14ac:dyDescent="0.25">
      <c r="A69" s="84">
        <v>510</v>
      </c>
      <c r="B69" s="36" t="s">
        <v>533</v>
      </c>
      <c r="C69" s="103">
        <v>88.043199999999999</v>
      </c>
      <c r="D69" s="101">
        <f t="shared" si="0"/>
        <v>673.53048000000001</v>
      </c>
      <c r="E69" s="51">
        <f t="shared" si="1"/>
        <v>674</v>
      </c>
      <c r="F69" s="68">
        <f t="shared" si="2"/>
        <v>842.5</v>
      </c>
      <c r="G69" s="33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</row>
    <row r="70" spans="1:19" s="22" customFormat="1" x14ac:dyDescent="0.25">
      <c r="A70" s="84">
        <v>511</v>
      </c>
      <c r="B70" s="36" t="s">
        <v>534</v>
      </c>
      <c r="C70" s="103">
        <v>97.825866666666656</v>
      </c>
      <c r="D70" s="101">
        <f t="shared" si="0"/>
        <v>748.3678799999999</v>
      </c>
      <c r="E70" s="51">
        <f t="shared" si="1"/>
        <v>749</v>
      </c>
      <c r="F70" s="68">
        <f t="shared" si="2"/>
        <v>936.25</v>
      </c>
      <c r="G70" s="33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</row>
    <row r="71" spans="1:19" s="22" customFormat="1" x14ac:dyDescent="0.25">
      <c r="A71" s="84">
        <v>517</v>
      </c>
      <c r="B71" s="36" t="s">
        <v>535</v>
      </c>
      <c r="C71" s="103">
        <v>586.95506666666665</v>
      </c>
      <c r="D71" s="101">
        <f t="shared" si="0"/>
        <v>4490.2062599999999</v>
      </c>
      <c r="E71" s="51">
        <f t="shared" si="1"/>
        <v>4491</v>
      </c>
      <c r="F71" s="68">
        <f t="shared" si="2"/>
        <v>5613.75</v>
      </c>
      <c r="G71" s="33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</row>
    <row r="72" spans="1:19" s="22" customFormat="1" ht="30" x14ac:dyDescent="0.25">
      <c r="A72" s="84">
        <v>525</v>
      </c>
      <c r="B72" s="36" t="s">
        <v>536</v>
      </c>
      <c r="C72" s="103">
        <v>29.347733333333331</v>
      </c>
      <c r="D72" s="101">
        <f t="shared" si="0"/>
        <v>224.51015999999998</v>
      </c>
      <c r="E72" s="51">
        <f t="shared" si="1"/>
        <v>225</v>
      </c>
      <c r="F72" s="68">
        <f t="shared" si="2"/>
        <v>281.25</v>
      </c>
      <c r="G72" s="33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</row>
    <row r="73" spans="1:19" s="16" customFormat="1" x14ac:dyDescent="0.25">
      <c r="A73" s="83">
        <v>529</v>
      </c>
      <c r="B73" s="36" t="s">
        <v>57</v>
      </c>
      <c r="C73" s="101">
        <v>322.82533333333333</v>
      </c>
      <c r="D73" s="101">
        <f t="shared" si="0"/>
        <v>2469.6138000000001</v>
      </c>
      <c r="E73" s="51">
        <f t="shared" si="1"/>
        <v>2470</v>
      </c>
      <c r="F73" s="68">
        <f t="shared" si="2"/>
        <v>3087.5</v>
      </c>
      <c r="G73" s="31"/>
      <c r="H73" s="174"/>
      <c r="I73" s="174"/>
      <c r="J73" s="175"/>
      <c r="K73" s="175"/>
      <c r="L73" s="175"/>
      <c r="M73" s="175"/>
      <c r="N73" s="174"/>
      <c r="O73" s="174"/>
      <c r="P73" s="175"/>
      <c r="Q73" s="175"/>
      <c r="R73" s="175"/>
      <c r="S73" s="175"/>
    </row>
    <row r="74" spans="1:19" s="16" customFormat="1" x14ac:dyDescent="0.25">
      <c r="A74" s="83">
        <v>603</v>
      </c>
      <c r="B74" s="36" t="s">
        <v>62</v>
      </c>
      <c r="C74" s="101">
        <v>489.12919999999997</v>
      </c>
      <c r="D74" s="101">
        <f t="shared" si="0"/>
        <v>3741.8383800000001</v>
      </c>
      <c r="E74" s="51">
        <f t="shared" si="1"/>
        <v>3742</v>
      </c>
      <c r="F74" s="68">
        <f t="shared" si="2"/>
        <v>4677.5</v>
      </c>
      <c r="G74" s="31"/>
      <c r="H74" s="174"/>
      <c r="I74" s="174"/>
      <c r="J74" s="174"/>
      <c r="K74" s="176"/>
      <c r="L74" s="174"/>
      <c r="M74" s="176"/>
      <c r="N74" s="174"/>
      <c r="O74" s="174"/>
      <c r="P74" s="174"/>
      <c r="Q74" s="174"/>
      <c r="R74" s="174"/>
      <c r="S74" s="174"/>
    </row>
    <row r="75" spans="1:19" s="16" customFormat="1" x14ac:dyDescent="0.25">
      <c r="A75" s="83">
        <v>641</v>
      </c>
      <c r="B75" s="38" t="s">
        <v>64</v>
      </c>
      <c r="C75" s="103">
        <v>78.260666666666665</v>
      </c>
      <c r="D75" s="101">
        <f t="shared" si="0"/>
        <v>598.69410000000005</v>
      </c>
      <c r="E75" s="51">
        <f t="shared" si="1"/>
        <v>599</v>
      </c>
      <c r="F75" s="68">
        <f t="shared" si="2"/>
        <v>748.75</v>
      </c>
      <c r="G75" s="31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</row>
    <row r="76" spans="1:19" s="16" customFormat="1" x14ac:dyDescent="0.25">
      <c r="A76" s="83">
        <v>645</v>
      </c>
      <c r="B76" s="38" t="s">
        <v>537</v>
      </c>
      <c r="C76" s="103">
        <v>1173.9101333333333</v>
      </c>
      <c r="D76" s="101">
        <f t="shared" si="0"/>
        <v>8980.4125199999999</v>
      </c>
      <c r="E76" s="51">
        <f t="shared" si="1"/>
        <v>8981</v>
      </c>
      <c r="F76" s="68">
        <f t="shared" si="2"/>
        <v>11226.25</v>
      </c>
      <c r="G76" s="31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</row>
    <row r="77" spans="1:19" s="16" customFormat="1" x14ac:dyDescent="0.25">
      <c r="A77" s="83">
        <v>692</v>
      </c>
      <c r="B77" s="38" t="s">
        <v>538</v>
      </c>
      <c r="C77" s="103">
        <v>1222.8230666666666</v>
      </c>
      <c r="D77" s="101">
        <f t="shared" si="0"/>
        <v>9354.5964600000007</v>
      </c>
      <c r="E77" s="51">
        <f t="shared" si="1"/>
        <v>9355</v>
      </c>
      <c r="F77" s="68">
        <f t="shared" si="2"/>
        <v>11693.75</v>
      </c>
      <c r="G77" s="31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</row>
    <row r="78" spans="1:19" s="16" customFormat="1" x14ac:dyDescent="0.25">
      <c r="A78" s="82">
        <v>729</v>
      </c>
      <c r="B78" s="39" t="s">
        <v>539</v>
      </c>
      <c r="C78" s="104"/>
      <c r="D78" s="105"/>
      <c r="E78" s="52"/>
      <c r="F78" s="74"/>
      <c r="G78" s="31"/>
      <c r="H78" s="174"/>
      <c r="I78" s="174"/>
      <c r="J78" s="175"/>
      <c r="K78" s="175"/>
      <c r="L78" s="175"/>
      <c r="M78" s="175"/>
      <c r="N78" s="174"/>
      <c r="O78" s="176"/>
      <c r="P78" s="174"/>
      <c r="Q78" s="176"/>
      <c r="R78" s="174"/>
      <c r="S78" s="176"/>
    </row>
    <row r="79" spans="1:19" s="16" customFormat="1" x14ac:dyDescent="0.25">
      <c r="A79" s="82"/>
      <c r="B79" s="278" t="s">
        <v>111</v>
      </c>
      <c r="C79" s="104">
        <v>273.91239999999999</v>
      </c>
      <c r="D79" s="104">
        <f t="shared" si="0"/>
        <v>2095.4298600000002</v>
      </c>
      <c r="E79" s="50">
        <f t="shared" si="1"/>
        <v>2096</v>
      </c>
      <c r="F79" s="70">
        <f t="shared" si="2"/>
        <v>2620</v>
      </c>
      <c r="G79" s="31"/>
      <c r="H79" s="147"/>
      <c r="I79" s="147"/>
      <c r="J79" s="149"/>
      <c r="K79" s="149"/>
      <c r="L79" s="149"/>
      <c r="M79" s="149"/>
      <c r="N79" s="147"/>
      <c r="O79" s="148"/>
      <c r="P79" s="147"/>
      <c r="Q79" s="148"/>
      <c r="R79" s="147"/>
      <c r="S79" s="148"/>
    </row>
    <row r="80" spans="1:19" s="16" customFormat="1" x14ac:dyDescent="0.25">
      <c r="A80" s="83">
        <v>752</v>
      </c>
      <c r="B80" s="36" t="s">
        <v>65</v>
      </c>
      <c r="C80" s="101">
        <v>215.21680000000001</v>
      </c>
      <c r="D80" s="101">
        <f t="shared" si="0"/>
        <v>1646.4085200000002</v>
      </c>
      <c r="E80" s="51">
        <f t="shared" si="1"/>
        <v>1647</v>
      </c>
      <c r="F80" s="68">
        <f t="shared" si="2"/>
        <v>2058.75</v>
      </c>
      <c r="G80" s="32"/>
      <c r="H80" s="174"/>
      <c r="I80" s="174"/>
      <c r="J80" s="174"/>
      <c r="K80" s="176"/>
      <c r="L80" s="174"/>
      <c r="M80" s="176"/>
      <c r="N80" s="174"/>
      <c r="O80" s="176"/>
      <c r="P80" s="174"/>
      <c r="Q80" s="176"/>
      <c r="R80" s="174"/>
      <c r="S80" s="176"/>
    </row>
    <row r="81" spans="1:19" s="16" customFormat="1" x14ac:dyDescent="0.25">
      <c r="A81" s="67">
        <v>790</v>
      </c>
      <c r="B81" s="36" t="s">
        <v>67</v>
      </c>
      <c r="C81" s="101">
        <v>420.65106666666668</v>
      </c>
      <c r="D81" s="101">
        <f t="shared" si="0"/>
        <v>3217.9806600000002</v>
      </c>
      <c r="E81" s="51">
        <f t="shared" si="1"/>
        <v>3218</v>
      </c>
      <c r="F81" s="68">
        <f t="shared" si="2"/>
        <v>4022.5</v>
      </c>
      <c r="G81" s="32"/>
      <c r="H81" s="174"/>
      <c r="I81" s="174"/>
      <c r="J81" s="174"/>
      <c r="K81" s="176"/>
      <c r="L81" s="174"/>
      <c r="M81" s="176"/>
      <c r="N81" s="174"/>
      <c r="O81" s="176"/>
      <c r="P81" s="174"/>
      <c r="Q81" s="176"/>
      <c r="R81" s="174"/>
      <c r="S81" s="176"/>
    </row>
    <row r="82" spans="1:19" s="16" customFormat="1" x14ac:dyDescent="0.25">
      <c r="A82" s="73">
        <v>869</v>
      </c>
      <c r="B82" s="35" t="s">
        <v>74</v>
      </c>
      <c r="C82" s="105">
        <v>195.65173333333331</v>
      </c>
      <c r="D82" s="105">
        <f t="shared" ref="D82:D135" si="9">C82*7.65</f>
        <v>1496.7357599999998</v>
      </c>
      <c r="E82" s="52">
        <f t="shared" ref="E82:E135" si="10">ROUNDUP(D82,0)</f>
        <v>1497</v>
      </c>
      <c r="F82" s="74">
        <f t="shared" ref="F82:F135" si="11">+E82*1.25</f>
        <v>1871.25</v>
      </c>
      <c r="G82" s="32"/>
      <c r="H82" s="174"/>
      <c r="I82" s="174"/>
      <c r="J82" s="174"/>
      <c r="K82" s="176"/>
      <c r="L82" s="174"/>
      <c r="M82" s="176"/>
      <c r="N82" s="174"/>
      <c r="O82" s="176"/>
      <c r="P82" s="174"/>
      <c r="Q82" s="176"/>
      <c r="R82" s="174"/>
      <c r="S82" s="176"/>
    </row>
    <row r="83" spans="1:19" s="16" customFormat="1" x14ac:dyDescent="0.25">
      <c r="A83" s="69"/>
      <c r="B83" s="278" t="s">
        <v>521</v>
      </c>
      <c r="C83" s="104">
        <v>166.304</v>
      </c>
      <c r="D83" s="105">
        <f t="shared" si="9"/>
        <v>1272.2256</v>
      </c>
      <c r="E83" s="50">
        <f t="shared" si="10"/>
        <v>1273</v>
      </c>
      <c r="F83" s="70">
        <f t="shared" si="11"/>
        <v>1591.25</v>
      </c>
      <c r="G83" s="32"/>
      <c r="H83" s="147"/>
      <c r="I83" s="147"/>
      <c r="J83" s="147"/>
      <c r="K83" s="148"/>
      <c r="L83" s="147"/>
      <c r="M83" s="148"/>
      <c r="N83" s="147"/>
      <c r="O83" s="148"/>
      <c r="P83" s="147"/>
      <c r="Q83" s="148"/>
      <c r="R83" s="147"/>
      <c r="S83" s="148"/>
    </row>
    <row r="84" spans="1:19" s="16" customFormat="1" x14ac:dyDescent="0.25">
      <c r="A84" s="71"/>
      <c r="B84" s="40" t="s">
        <v>386</v>
      </c>
      <c r="C84" s="116">
        <v>195.65173333333331</v>
      </c>
      <c r="D84" s="105">
        <f t="shared" si="9"/>
        <v>1496.7357599999998</v>
      </c>
      <c r="E84" s="50">
        <f t="shared" si="10"/>
        <v>1497</v>
      </c>
      <c r="F84" s="70">
        <f t="shared" si="11"/>
        <v>1871.25</v>
      </c>
      <c r="G84" s="32"/>
      <c r="H84" s="147"/>
      <c r="I84" s="147"/>
      <c r="J84" s="147"/>
      <c r="K84" s="148"/>
      <c r="L84" s="147"/>
      <c r="M84" s="148"/>
      <c r="N84" s="147"/>
      <c r="O84" s="148"/>
      <c r="P84" s="147"/>
      <c r="Q84" s="148"/>
      <c r="R84" s="147"/>
      <c r="S84" s="148"/>
    </row>
    <row r="85" spans="1:19" s="16" customFormat="1" x14ac:dyDescent="0.25">
      <c r="A85" s="71">
        <v>870</v>
      </c>
      <c r="B85" s="316" t="s">
        <v>540</v>
      </c>
      <c r="C85" s="116">
        <v>635.86800000000005</v>
      </c>
      <c r="D85" s="105">
        <f t="shared" si="9"/>
        <v>4864.3902000000007</v>
      </c>
      <c r="E85" s="52">
        <f t="shared" si="10"/>
        <v>4865</v>
      </c>
      <c r="F85" s="74">
        <f t="shared" si="11"/>
        <v>6081.25</v>
      </c>
      <c r="G85" s="32"/>
      <c r="H85" s="147"/>
      <c r="I85" s="147"/>
      <c r="J85" s="147"/>
      <c r="K85" s="148"/>
      <c r="L85" s="147"/>
      <c r="M85" s="148"/>
      <c r="N85" s="147"/>
      <c r="O85" s="148"/>
      <c r="P85" s="147"/>
      <c r="Q85" s="148"/>
      <c r="R85" s="147"/>
      <c r="S85" s="148"/>
    </row>
    <row r="86" spans="1:19" s="16" customFormat="1" x14ac:dyDescent="0.25">
      <c r="A86" s="67">
        <v>871</v>
      </c>
      <c r="B86" s="36" t="s">
        <v>76</v>
      </c>
      <c r="C86" s="101">
        <v>176.08653333333334</v>
      </c>
      <c r="D86" s="101">
        <f t="shared" si="9"/>
        <v>1347.0619800000002</v>
      </c>
      <c r="E86" s="51">
        <f t="shared" si="10"/>
        <v>1348</v>
      </c>
      <c r="F86" s="68">
        <f t="shared" si="11"/>
        <v>1685</v>
      </c>
      <c r="G86" s="32"/>
      <c r="H86" s="174"/>
      <c r="I86" s="174"/>
      <c r="J86" s="174"/>
      <c r="K86" s="176"/>
      <c r="L86" s="174"/>
      <c r="M86" s="176"/>
      <c r="N86" s="174"/>
      <c r="O86" s="176"/>
      <c r="P86" s="174"/>
      <c r="Q86" s="176"/>
      <c r="R86" s="174"/>
      <c r="S86" s="176"/>
    </row>
    <row r="87" spans="1:19" s="16" customFormat="1" x14ac:dyDescent="0.25">
      <c r="A87" s="67">
        <v>879</v>
      </c>
      <c r="B87" s="38" t="s">
        <v>21</v>
      </c>
      <c r="C87" s="103">
        <v>156.52133333333333</v>
      </c>
      <c r="D87" s="101">
        <f t="shared" si="9"/>
        <v>1197.3882000000001</v>
      </c>
      <c r="E87" s="51">
        <f t="shared" si="10"/>
        <v>1198</v>
      </c>
      <c r="F87" s="68">
        <f t="shared" si="11"/>
        <v>1497.5</v>
      </c>
      <c r="G87" s="32"/>
      <c r="H87" s="174"/>
      <c r="I87" s="174"/>
      <c r="J87" s="174"/>
      <c r="K87" s="176"/>
      <c r="L87" s="174"/>
      <c r="M87" s="176"/>
      <c r="N87" s="174"/>
      <c r="O87" s="176"/>
      <c r="P87" s="174"/>
      <c r="Q87" s="176"/>
      <c r="R87" s="174"/>
      <c r="S87" s="176"/>
    </row>
    <row r="88" spans="1:19" s="16" customFormat="1" x14ac:dyDescent="0.25">
      <c r="A88" s="69">
        <v>882</v>
      </c>
      <c r="B88" s="357" t="s">
        <v>541</v>
      </c>
      <c r="C88" s="113">
        <v>293.47746666666671</v>
      </c>
      <c r="D88" s="101">
        <f t="shared" si="9"/>
        <v>2245.1026200000006</v>
      </c>
      <c r="E88" s="51">
        <f t="shared" si="10"/>
        <v>2246</v>
      </c>
      <c r="F88" s="68">
        <f t="shared" si="11"/>
        <v>2807.5</v>
      </c>
      <c r="G88" s="32"/>
      <c r="H88" s="147"/>
      <c r="I88" s="147"/>
      <c r="J88" s="147"/>
      <c r="K88" s="148"/>
      <c r="L88" s="147"/>
      <c r="M88" s="148"/>
      <c r="N88" s="147"/>
      <c r="O88" s="148"/>
      <c r="P88" s="147"/>
      <c r="Q88" s="148"/>
      <c r="R88" s="147"/>
      <c r="S88" s="148"/>
    </row>
    <row r="89" spans="1:19" s="16" customFormat="1" x14ac:dyDescent="0.25">
      <c r="A89" s="67">
        <v>892</v>
      </c>
      <c r="B89" s="38" t="s">
        <v>542</v>
      </c>
      <c r="C89" s="103">
        <v>0</v>
      </c>
      <c r="D89" s="105">
        <f t="shared" si="9"/>
        <v>0</v>
      </c>
      <c r="E89" s="52">
        <f t="shared" si="10"/>
        <v>0</v>
      </c>
      <c r="F89" s="74">
        <f t="shared" si="11"/>
        <v>0</v>
      </c>
      <c r="G89" s="32"/>
      <c r="H89" s="147"/>
      <c r="I89" s="147"/>
      <c r="J89" s="147"/>
      <c r="K89" s="148"/>
      <c r="L89" s="147"/>
      <c r="M89" s="148"/>
      <c r="N89" s="147"/>
      <c r="O89" s="148"/>
      <c r="P89" s="147"/>
      <c r="Q89" s="148"/>
      <c r="R89" s="147"/>
      <c r="S89" s="148"/>
    </row>
    <row r="90" spans="1:19" s="16" customFormat="1" x14ac:dyDescent="0.25">
      <c r="A90" s="67">
        <v>896</v>
      </c>
      <c r="B90" s="36" t="s">
        <v>543</v>
      </c>
      <c r="C90" s="103">
        <v>567.38986666666665</v>
      </c>
      <c r="D90" s="105">
        <f t="shared" si="9"/>
        <v>4340.5324799999999</v>
      </c>
      <c r="E90" s="52">
        <f t="shared" si="10"/>
        <v>4341</v>
      </c>
      <c r="F90" s="74">
        <f t="shared" si="11"/>
        <v>5426.25</v>
      </c>
      <c r="G90" s="32"/>
      <c r="H90" s="147"/>
      <c r="I90" s="147"/>
      <c r="J90" s="147"/>
      <c r="K90" s="148"/>
      <c r="L90" s="147"/>
      <c r="M90" s="148"/>
      <c r="N90" s="147"/>
      <c r="O90" s="148"/>
      <c r="P90" s="147"/>
      <c r="Q90" s="148"/>
      <c r="R90" s="147"/>
      <c r="S90" s="148"/>
    </row>
    <row r="91" spans="1:19" s="16" customFormat="1" x14ac:dyDescent="0.25">
      <c r="A91" s="67">
        <v>931</v>
      </c>
      <c r="B91" s="36" t="s">
        <v>544</v>
      </c>
      <c r="C91" s="103">
        <v>88.043199999999999</v>
      </c>
      <c r="D91" s="105">
        <f t="shared" si="9"/>
        <v>673.53048000000001</v>
      </c>
      <c r="E91" s="52">
        <f t="shared" si="10"/>
        <v>674</v>
      </c>
      <c r="F91" s="74">
        <f t="shared" si="11"/>
        <v>842.5</v>
      </c>
      <c r="G91" s="32"/>
      <c r="H91" s="147"/>
      <c r="I91" s="147"/>
      <c r="J91" s="147"/>
      <c r="K91" s="148"/>
      <c r="L91" s="147"/>
      <c r="M91" s="148"/>
      <c r="N91" s="147"/>
      <c r="O91" s="148"/>
      <c r="P91" s="147"/>
      <c r="Q91" s="148"/>
      <c r="R91" s="147"/>
      <c r="S91" s="148"/>
    </row>
    <row r="92" spans="1:19" s="16" customFormat="1" x14ac:dyDescent="0.25">
      <c r="A92" s="67">
        <v>984</v>
      </c>
      <c r="B92" s="36" t="s">
        <v>545</v>
      </c>
      <c r="C92" s="103">
        <v>39.130400000000002</v>
      </c>
      <c r="D92" s="105">
        <f t="shared" si="9"/>
        <v>299.34756000000004</v>
      </c>
      <c r="E92" s="52">
        <f t="shared" si="10"/>
        <v>300</v>
      </c>
      <c r="F92" s="74">
        <f t="shared" si="11"/>
        <v>375</v>
      </c>
      <c r="G92" s="32"/>
      <c r="H92" s="147"/>
      <c r="I92" s="147"/>
      <c r="J92" s="147"/>
      <c r="K92" s="148"/>
      <c r="L92" s="147"/>
      <c r="M92" s="148"/>
      <c r="N92" s="147"/>
      <c r="O92" s="148"/>
      <c r="P92" s="147"/>
      <c r="Q92" s="148"/>
      <c r="R92" s="147"/>
      <c r="S92" s="148"/>
    </row>
    <row r="93" spans="1:19" s="16" customFormat="1" x14ac:dyDescent="0.25">
      <c r="A93" s="67">
        <v>999</v>
      </c>
      <c r="B93" s="36" t="s">
        <v>546</v>
      </c>
      <c r="C93" s="103">
        <v>48.912933333333328</v>
      </c>
      <c r="D93" s="105">
        <f t="shared" si="9"/>
        <v>374.18393999999995</v>
      </c>
      <c r="E93" s="52">
        <f t="shared" si="10"/>
        <v>375</v>
      </c>
      <c r="F93" s="74">
        <f t="shared" si="11"/>
        <v>468.75</v>
      </c>
      <c r="G93" s="32"/>
      <c r="H93" s="147"/>
      <c r="I93" s="147"/>
      <c r="J93" s="147"/>
      <c r="K93" s="148"/>
      <c r="L93" s="147"/>
      <c r="M93" s="148"/>
      <c r="N93" s="147"/>
      <c r="O93" s="148"/>
      <c r="P93" s="147"/>
      <c r="Q93" s="148"/>
      <c r="R93" s="147"/>
      <c r="S93" s="148"/>
    </row>
    <row r="94" spans="1:19" s="16" customFormat="1" x14ac:dyDescent="0.25">
      <c r="A94" s="67">
        <v>1000</v>
      </c>
      <c r="B94" s="36" t="s">
        <v>547</v>
      </c>
      <c r="C94" s="103">
        <v>2103.2556000000004</v>
      </c>
      <c r="D94" s="105">
        <f t="shared" si="9"/>
        <v>16089.905340000005</v>
      </c>
      <c r="E94" s="52">
        <f t="shared" si="10"/>
        <v>16090</v>
      </c>
      <c r="F94" s="74">
        <f t="shared" si="11"/>
        <v>20112.5</v>
      </c>
      <c r="G94" s="32"/>
      <c r="H94" s="147"/>
      <c r="I94" s="147"/>
      <c r="J94" s="147"/>
      <c r="K94" s="148"/>
      <c r="L94" s="147"/>
      <c r="M94" s="148"/>
      <c r="N94" s="147"/>
      <c r="O94" s="148"/>
      <c r="P94" s="147"/>
      <c r="Q94" s="148"/>
      <c r="R94" s="147"/>
      <c r="S94" s="148"/>
    </row>
    <row r="95" spans="1:19" s="16" customFormat="1" x14ac:dyDescent="0.25">
      <c r="A95" s="67">
        <v>800081</v>
      </c>
      <c r="B95" s="36" t="s">
        <v>548</v>
      </c>
      <c r="C95" s="103">
        <v>860.86746666666659</v>
      </c>
      <c r="D95" s="105">
        <f t="shared" si="9"/>
        <v>6585.6361200000001</v>
      </c>
      <c r="E95" s="52">
        <f t="shared" si="10"/>
        <v>6586</v>
      </c>
      <c r="F95" s="74">
        <f t="shared" si="11"/>
        <v>8232.5</v>
      </c>
      <c r="G95" s="32"/>
      <c r="H95" s="147"/>
      <c r="I95" s="147"/>
      <c r="J95" s="147"/>
      <c r="K95" s="148"/>
      <c r="L95" s="147"/>
      <c r="M95" s="148"/>
      <c r="N95" s="147"/>
      <c r="O95" s="148"/>
      <c r="P95" s="147"/>
      <c r="Q95" s="148"/>
      <c r="R95" s="147"/>
      <c r="S95" s="148"/>
    </row>
    <row r="96" spans="1:19" x14ac:dyDescent="0.25">
      <c r="A96" s="65" t="s">
        <v>123</v>
      </c>
      <c r="B96" s="30"/>
      <c r="C96" s="100"/>
      <c r="D96" s="100"/>
      <c r="E96" s="49"/>
      <c r="F96" s="66"/>
      <c r="G96" s="151"/>
      <c r="H96" s="150"/>
      <c r="I96" s="151"/>
      <c r="J96" s="150"/>
      <c r="K96" s="151"/>
      <c r="L96" s="150"/>
      <c r="M96" s="151"/>
      <c r="N96" s="151"/>
      <c r="O96" s="151"/>
      <c r="P96" s="151"/>
      <c r="Q96" s="151"/>
      <c r="R96" s="151"/>
      <c r="S96" s="151"/>
    </row>
    <row r="97" spans="1:19" s="16" customFormat="1" x14ac:dyDescent="0.25">
      <c r="A97" s="67">
        <v>255</v>
      </c>
      <c r="B97" s="36" t="s">
        <v>79</v>
      </c>
      <c r="C97" s="101">
        <v>958.69333333333327</v>
      </c>
      <c r="D97" s="101">
        <f t="shared" si="9"/>
        <v>7334.0039999999999</v>
      </c>
      <c r="E97" s="51">
        <f t="shared" si="10"/>
        <v>7335</v>
      </c>
      <c r="F97" s="68">
        <f t="shared" si="11"/>
        <v>9168.75</v>
      </c>
      <c r="G97" s="31"/>
      <c r="H97" s="174"/>
      <c r="I97" s="174"/>
      <c r="J97" s="174"/>
      <c r="K97" s="176"/>
      <c r="L97" s="174"/>
      <c r="M97" s="176"/>
      <c r="N97" s="174"/>
      <c r="O97" s="176"/>
      <c r="P97" s="174"/>
      <c r="Q97" s="176"/>
      <c r="R97" s="174"/>
      <c r="S97" s="176"/>
    </row>
    <row r="98" spans="1:19" s="16" customFormat="1" x14ac:dyDescent="0.25">
      <c r="A98" s="67">
        <v>262</v>
      </c>
      <c r="B98" s="36" t="s">
        <v>433</v>
      </c>
      <c r="C98" s="101">
        <v>293.47746666666671</v>
      </c>
      <c r="D98" s="101">
        <f t="shared" si="9"/>
        <v>2245.1026200000006</v>
      </c>
      <c r="E98" s="51">
        <f t="shared" si="10"/>
        <v>2246</v>
      </c>
      <c r="F98" s="68">
        <f t="shared" si="11"/>
        <v>2807.5</v>
      </c>
      <c r="G98" s="31"/>
      <c r="H98" s="147"/>
      <c r="I98" s="147"/>
      <c r="J98" s="147"/>
      <c r="K98" s="148"/>
      <c r="L98" s="147"/>
      <c r="M98" s="148"/>
      <c r="N98" s="147"/>
      <c r="O98" s="148"/>
      <c r="P98" s="147"/>
      <c r="Q98" s="148"/>
      <c r="R98" s="147"/>
      <c r="S98" s="148"/>
    </row>
    <row r="99" spans="1:19" s="16" customFormat="1" x14ac:dyDescent="0.25">
      <c r="A99" s="67">
        <v>553</v>
      </c>
      <c r="B99" s="36" t="s">
        <v>549</v>
      </c>
      <c r="C99" s="101">
        <v>2690.2106666666664</v>
      </c>
      <c r="D99" s="101">
        <f t="shared" si="9"/>
        <v>20580.1116</v>
      </c>
      <c r="E99" s="51">
        <f t="shared" si="10"/>
        <v>20581</v>
      </c>
      <c r="F99" s="68">
        <f t="shared" si="11"/>
        <v>25726.25</v>
      </c>
      <c r="G99" s="31"/>
      <c r="H99" s="147"/>
      <c r="I99" s="147"/>
      <c r="J99" s="147"/>
      <c r="K99" s="148"/>
      <c r="L99" s="147"/>
      <c r="M99" s="148"/>
      <c r="N99" s="147"/>
      <c r="O99" s="148"/>
      <c r="P99" s="147"/>
      <c r="Q99" s="148"/>
      <c r="R99" s="147"/>
      <c r="S99" s="148"/>
    </row>
    <row r="100" spans="1:19" s="16" customFormat="1" x14ac:dyDescent="0.25">
      <c r="A100" s="67">
        <v>833</v>
      </c>
      <c r="B100" s="36" t="s">
        <v>434</v>
      </c>
      <c r="C100" s="101">
        <v>890.21519999999987</v>
      </c>
      <c r="D100" s="101">
        <f t="shared" si="9"/>
        <v>6810.146279999999</v>
      </c>
      <c r="E100" s="51">
        <f t="shared" si="10"/>
        <v>6811</v>
      </c>
      <c r="F100" s="68">
        <f t="shared" si="11"/>
        <v>8513.75</v>
      </c>
      <c r="G100" s="31"/>
      <c r="H100" s="174"/>
      <c r="I100" s="174"/>
      <c r="J100" s="174"/>
      <c r="K100" s="176"/>
      <c r="L100" s="174"/>
      <c r="M100" s="176"/>
      <c r="N100" s="174"/>
      <c r="O100" s="176"/>
      <c r="P100" s="174"/>
      <c r="Q100" s="176"/>
      <c r="R100" s="174"/>
      <c r="S100" s="176"/>
    </row>
    <row r="101" spans="1:19" x14ac:dyDescent="0.25">
      <c r="A101" s="65" t="s">
        <v>84</v>
      </c>
      <c r="B101" s="30"/>
      <c r="C101" s="100"/>
      <c r="D101" s="100"/>
      <c r="E101" s="49"/>
      <c r="F101" s="66"/>
      <c r="G101" s="151"/>
      <c r="H101" s="150"/>
      <c r="I101" s="151"/>
      <c r="J101" s="150"/>
      <c r="K101" s="151"/>
      <c r="L101" s="150"/>
      <c r="M101" s="151"/>
      <c r="N101" s="151"/>
      <c r="O101" s="151"/>
      <c r="P101" s="151"/>
      <c r="Q101" s="151"/>
      <c r="R101" s="151"/>
      <c r="S101" s="151"/>
    </row>
    <row r="102" spans="1:19" s="16" customFormat="1" x14ac:dyDescent="0.25">
      <c r="A102" s="73" t="s">
        <v>550</v>
      </c>
      <c r="B102" s="35" t="s">
        <v>551</v>
      </c>
      <c r="C102" s="105">
        <v>0</v>
      </c>
      <c r="D102" s="105">
        <f t="shared" ref="D102" si="12">C102*7.65</f>
        <v>0</v>
      </c>
      <c r="E102" s="52">
        <f t="shared" ref="E102" si="13">ROUNDUP(D102,0)</f>
        <v>0</v>
      </c>
      <c r="F102" s="74">
        <f t="shared" ref="F102" si="14">+E102*1.25</f>
        <v>0</v>
      </c>
      <c r="G102" s="31"/>
      <c r="H102" s="174"/>
      <c r="I102" s="174"/>
      <c r="J102" s="149"/>
      <c r="K102" s="149"/>
      <c r="L102" s="175"/>
      <c r="M102" s="175"/>
      <c r="N102" s="174"/>
      <c r="O102" s="174"/>
      <c r="P102" s="174"/>
      <c r="Q102" s="174"/>
      <c r="R102" s="174"/>
      <c r="S102" s="174"/>
    </row>
    <row r="103" spans="1:19" s="16" customFormat="1" x14ac:dyDescent="0.25">
      <c r="A103" s="73" t="s">
        <v>552</v>
      </c>
      <c r="B103" s="35" t="s">
        <v>553</v>
      </c>
      <c r="C103" s="105"/>
      <c r="D103" s="105"/>
      <c r="E103" s="52"/>
      <c r="F103" s="74"/>
      <c r="G103" s="31"/>
      <c r="H103" s="174"/>
      <c r="I103" s="174"/>
      <c r="J103" s="149"/>
      <c r="K103" s="149"/>
      <c r="L103" s="175"/>
      <c r="M103" s="175"/>
      <c r="N103" s="174"/>
      <c r="O103" s="174"/>
      <c r="P103" s="174"/>
      <c r="Q103" s="174"/>
      <c r="R103" s="174"/>
      <c r="S103" s="174"/>
    </row>
    <row r="104" spans="1:19" s="16" customFormat="1" x14ac:dyDescent="0.25">
      <c r="A104" s="69"/>
      <c r="B104" s="278" t="s">
        <v>521</v>
      </c>
      <c r="C104" s="104">
        <v>0</v>
      </c>
      <c r="D104" s="104">
        <f t="shared" si="9"/>
        <v>0</v>
      </c>
      <c r="E104" s="50">
        <f t="shared" si="10"/>
        <v>0</v>
      </c>
      <c r="F104" s="70">
        <f t="shared" si="11"/>
        <v>0</v>
      </c>
      <c r="G104" s="31"/>
      <c r="H104" s="147"/>
      <c r="I104" s="147"/>
      <c r="J104" s="149"/>
      <c r="K104" s="149"/>
      <c r="L104" s="149"/>
      <c r="M104" s="149"/>
      <c r="N104" s="147"/>
      <c r="O104" s="147"/>
      <c r="P104" s="147"/>
      <c r="Q104" s="147"/>
      <c r="R104" s="147"/>
      <c r="S104" s="147"/>
    </row>
    <row r="105" spans="1:19" s="16" customFormat="1" x14ac:dyDescent="0.25">
      <c r="A105" s="71"/>
      <c r="B105" s="43" t="s">
        <v>386</v>
      </c>
      <c r="C105" s="298">
        <v>1760.8652</v>
      </c>
      <c r="D105" s="116">
        <f t="shared" si="9"/>
        <v>13470.618780000001</v>
      </c>
      <c r="E105" s="53">
        <f t="shared" si="10"/>
        <v>13471</v>
      </c>
      <c r="F105" s="72">
        <f t="shared" si="11"/>
        <v>16838.75</v>
      </c>
      <c r="G105" s="149"/>
      <c r="H105" s="174"/>
      <c r="I105" s="176"/>
      <c r="J105" s="174"/>
      <c r="K105" s="174"/>
      <c r="L105" s="175"/>
      <c r="M105" s="175"/>
      <c r="N105" s="174"/>
      <c r="O105" s="174"/>
      <c r="P105" s="174"/>
      <c r="Q105" s="174"/>
      <c r="R105" s="174"/>
      <c r="S105" s="174"/>
    </row>
    <row r="106" spans="1:19" s="16" customFormat="1" x14ac:dyDescent="0.25">
      <c r="A106" s="73" t="s">
        <v>554</v>
      </c>
      <c r="B106" s="35" t="s">
        <v>555</v>
      </c>
      <c r="C106" s="105"/>
      <c r="D106" s="105"/>
      <c r="E106" s="52"/>
      <c r="F106" s="74"/>
      <c r="G106" s="31"/>
      <c r="H106" s="174"/>
      <c r="I106" s="174"/>
      <c r="J106" s="149"/>
      <c r="K106" s="149"/>
      <c r="L106" s="175"/>
      <c r="M106" s="175"/>
      <c r="N106" s="174"/>
      <c r="O106" s="174"/>
      <c r="P106" s="174"/>
      <c r="Q106" s="174"/>
      <c r="R106" s="174"/>
      <c r="S106" s="174"/>
    </row>
    <row r="107" spans="1:19" s="16" customFormat="1" x14ac:dyDescent="0.25">
      <c r="A107" s="69"/>
      <c r="B107" s="278" t="s">
        <v>111</v>
      </c>
      <c r="C107" s="104">
        <v>1027.1713333333335</v>
      </c>
      <c r="D107" s="104">
        <f t="shared" si="9"/>
        <v>7857.8607000000011</v>
      </c>
      <c r="E107" s="50">
        <f t="shared" si="10"/>
        <v>7858</v>
      </c>
      <c r="F107" s="70">
        <f t="shared" si="11"/>
        <v>9822.5</v>
      </c>
      <c r="G107" s="31"/>
      <c r="H107" s="147"/>
      <c r="I107" s="147"/>
      <c r="J107" s="149"/>
      <c r="K107" s="149"/>
      <c r="L107" s="149"/>
      <c r="M107" s="149"/>
      <c r="N107" s="147"/>
      <c r="O107" s="147"/>
      <c r="P107" s="147"/>
      <c r="Q107" s="147"/>
      <c r="R107" s="147"/>
      <c r="S107" s="147"/>
    </row>
    <row r="108" spans="1:19" s="16" customFormat="1" x14ac:dyDescent="0.25">
      <c r="A108" s="69"/>
      <c r="B108" s="44" t="s">
        <v>492</v>
      </c>
      <c r="C108" s="297">
        <v>0</v>
      </c>
      <c r="D108" s="104">
        <f t="shared" si="9"/>
        <v>0</v>
      </c>
      <c r="E108" s="50">
        <f t="shared" si="10"/>
        <v>0</v>
      </c>
      <c r="F108" s="70">
        <f t="shared" si="11"/>
        <v>0</v>
      </c>
      <c r="G108" s="149"/>
      <c r="H108" s="174"/>
      <c r="I108" s="176"/>
      <c r="J108" s="174"/>
      <c r="K108" s="174"/>
      <c r="L108" s="149"/>
      <c r="M108" s="149"/>
      <c r="N108" s="174"/>
      <c r="O108" s="174"/>
      <c r="P108" s="174"/>
      <c r="Q108" s="174"/>
      <c r="R108" s="174"/>
      <c r="S108" s="174"/>
    </row>
    <row r="109" spans="1:19" s="16" customFormat="1" x14ac:dyDescent="0.25">
      <c r="A109" s="69"/>
      <c r="B109" s="44" t="s">
        <v>386</v>
      </c>
      <c r="C109" s="297">
        <v>2788.0365333333334</v>
      </c>
      <c r="D109" s="116">
        <f t="shared" si="9"/>
        <v>21328.479480000002</v>
      </c>
      <c r="E109" s="53">
        <f t="shared" si="10"/>
        <v>21329</v>
      </c>
      <c r="F109" s="72">
        <f t="shared" si="11"/>
        <v>26661.25</v>
      </c>
      <c r="G109" s="149"/>
      <c r="H109" s="147"/>
      <c r="I109" s="148"/>
      <c r="J109" s="147"/>
      <c r="K109" s="147"/>
      <c r="L109" s="149"/>
      <c r="M109" s="149"/>
      <c r="N109" s="147"/>
      <c r="O109" s="147"/>
      <c r="P109" s="147"/>
      <c r="Q109" s="147"/>
      <c r="R109" s="147"/>
      <c r="S109" s="147"/>
    </row>
    <row r="110" spans="1:19" s="16" customFormat="1" x14ac:dyDescent="0.25">
      <c r="A110" s="73" t="s">
        <v>556</v>
      </c>
      <c r="B110" s="35" t="s">
        <v>557</v>
      </c>
      <c r="C110" s="105"/>
      <c r="D110" s="105"/>
      <c r="E110" s="52"/>
      <c r="F110" s="74"/>
      <c r="G110" s="31"/>
      <c r="H110" s="174"/>
      <c r="I110" s="174"/>
      <c r="J110" s="149"/>
      <c r="K110" s="149"/>
      <c r="L110" s="175"/>
      <c r="M110" s="175"/>
      <c r="N110" s="174"/>
      <c r="O110" s="174"/>
      <c r="P110" s="174"/>
      <c r="Q110" s="174"/>
      <c r="R110" s="174"/>
      <c r="S110" s="174"/>
    </row>
    <row r="111" spans="1:19" s="16" customFormat="1" x14ac:dyDescent="0.25">
      <c r="A111" s="69"/>
      <c r="B111" s="278" t="s">
        <v>111</v>
      </c>
      <c r="C111" s="104">
        <v>1369.5618666666664</v>
      </c>
      <c r="D111" s="104">
        <f t="shared" si="9"/>
        <v>10477.148279999999</v>
      </c>
      <c r="E111" s="50">
        <f t="shared" si="10"/>
        <v>10478</v>
      </c>
      <c r="F111" s="70">
        <f t="shared" si="11"/>
        <v>13097.5</v>
      </c>
      <c r="G111" s="31"/>
      <c r="H111" s="147"/>
      <c r="I111" s="147"/>
      <c r="J111" s="149"/>
      <c r="K111" s="149"/>
      <c r="L111" s="149"/>
      <c r="M111" s="149"/>
      <c r="N111" s="147"/>
      <c r="O111" s="147"/>
      <c r="P111" s="147"/>
      <c r="Q111" s="147"/>
      <c r="R111" s="147"/>
      <c r="S111" s="147"/>
    </row>
    <row r="112" spans="1:19" s="16" customFormat="1" x14ac:dyDescent="0.25">
      <c r="A112" s="69"/>
      <c r="B112" s="44" t="s">
        <v>492</v>
      </c>
      <c r="C112" s="297">
        <v>342.3904</v>
      </c>
      <c r="D112" s="104">
        <f t="shared" si="9"/>
        <v>2619.28656</v>
      </c>
      <c r="E112" s="50">
        <f t="shared" si="10"/>
        <v>2620</v>
      </c>
      <c r="F112" s="70">
        <f t="shared" si="11"/>
        <v>3275</v>
      </c>
      <c r="G112" s="149"/>
      <c r="H112" s="174"/>
      <c r="I112" s="176"/>
      <c r="J112" s="174"/>
      <c r="K112" s="174"/>
      <c r="L112" s="149"/>
      <c r="M112" s="149"/>
      <c r="N112" s="174"/>
      <c r="O112" s="174"/>
      <c r="P112" s="174"/>
      <c r="Q112" s="174"/>
      <c r="R112" s="174"/>
      <c r="S112" s="174"/>
    </row>
    <row r="113" spans="1:19" s="16" customFormat="1" x14ac:dyDescent="0.25">
      <c r="A113" s="71"/>
      <c r="B113" s="44" t="s">
        <v>386</v>
      </c>
      <c r="C113" s="298">
        <v>3130.4270666666662</v>
      </c>
      <c r="D113" s="116">
        <f t="shared" si="9"/>
        <v>23947.767059999998</v>
      </c>
      <c r="E113" s="53">
        <f t="shared" si="10"/>
        <v>23948</v>
      </c>
      <c r="F113" s="72">
        <f t="shared" si="11"/>
        <v>29935</v>
      </c>
      <c r="G113" s="149"/>
      <c r="H113" s="174"/>
      <c r="I113" s="176"/>
      <c r="J113" s="175"/>
      <c r="K113" s="175"/>
      <c r="L113" s="174"/>
      <c r="M113" s="174"/>
      <c r="N113" s="174"/>
      <c r="O113" s="174"/>
      <c r="P113" s="174"/>
      <c r="Q113" s="174"/>
      <c r="R113" s="174"/>
      <c r="S113" s="174"/>
    </row>
    <row r="114" spans="1:19" s="16" customFormat="1" x14ac:dyDescent="0.25">
      <c r="A114" s="73" t="s">
        <v>558</v>
      </c>
      <c r="B114" s="35" t="s">
        <v>559</v>
      </c>
      <c r="C114" s="105"/>
      <c r="D114" s="105"/>
      <c r="E114" s="52"/>
      <c r="F114" s="74"/>
      <c r="G114" s="31"/>
      <c r="H114" s="174"/>
      <c r="I114" s="174"/>
      <c r="J114" s="149"/>
      <c r="K114" s="149"/>
      <c r="L114" s="175"/>
      <c r="M114" s="175"/>
      <c r="N114" s="174"/>
      <c r="O114" s="174"/>
      <c r="P114" s="174"/>
      <c r="Q114" s="174"/>
      <c r="R114" s="174"/>
      <c r="S114" s="174"/>
    </row>
    <row r="115" spans="1:19" s="16" customFormat="1" x14ac:dyDescent="0.25">
      <c r="A115" s="69"/>
      <c r="B115" s="278" t="s">
        <v>386</v>
      </c>
      <c r="C115" s="104">
        <v>0</v>
      </c>
      <c r="D115" s="104">
        <f t="shared" si="9"/>
        <v>0</v>
      </c>
      <c r="E115" s="50">
        <f t="shared" si="10"/>
        <v>0</v>
      </c>
      <c r="F115" s="70">
        <f t="shared" si="11"/>
        <v>0</v>
      </c>
      <c r="G115" s="31"/>
      <c r="H115" s="147"/>
      <c r="I115" s="147"/>
      <c r="J115" s="149"/>
      <c r="K115" s="149"/>
      <c r="L115" s="149"/>
      <c r="M115" s="149"/>
      <c r="N115" s="147"/>
      <c r="O115" s="147"/>
      <c r="P115" s="147"/>
      <c r="Q115" s="147"/>
      <c r="R115" s="147"/>
      <c r="S115" s="147"/>
    </row>
    <row r="116" spans="1:19" s="16" customFormat="1" x14ac:dyDescent="0.25">
      <c r="A116" s="73" t="s">
        <v>560</v>
      </c>
      <c r="B116" s="35" t="s">
        <v>561</v>
      </c>
      <c r="C116" s="105">
        <v>3472.8174666666664</v>
      </c>
      <c r="D116" s="105">
        <f t="shared" si="9"/>
        <v>26567.053619999999</v>
      </c>
      <c r="E116" s="52">
        <f t="shared" si="10"/>
        <v>26568</v>
      </c>
      <c r="F116" s="74">
        <f t="shared" si="11"/>
        <v>33210</v>
      </c>
      <c r="G116" s="21"/>
      <c r="H116" s="21"/>
      <c r="I116" s="21"/>
      <c r="J116" s="21"/>
      <c r="K116" s="21"/>
      <c r="L116" s="175"/>
      <c r="M116" s="175"/>
      <c r="N116" s="174"/>
      <c r="O116" s="174"/>
      <c r="P116" s="174"/>
      <c r="Q116" s="174"/>
      <c r="R116" s="175"/>
      <c r="S116" s="175"/>
    </row>
    <row r="117" spans="1:19" s="16" customFormat="1" x14ac:dyDescent="0.25">
      <c r="A117" s="69"/>
      <c r="B117" s="44" t="s">
        <v>111</v>
      </c>
      <c r="C117" s="104">
        <v>1711.9522666666664</v>
      </c>
      <c r="D117" s="104">
        <f t="shared" si="9"/>
        <v>13096.434839999998</v>
      </c>
      <c r="E117" s="50">
        <f t="shared" si="10"/>
        <v>13097</v>
      </c>
      <c r="F117" s="70">
        <f t="shared" si="11"/>
        <v>16371.25</v>
      </c>
      <c r="G117" s="21"/>
      <c r="H117" s="21"/>
      <c r="I117" s="21"/>
      <c r="J117" s="21"/>
      <c r="K117" s="21"/>
      <c r="L117" s="149"/>
      <c r="M117" s="149"/>
      <c r="N117" s="147"/>
      <c r="O117" s="147"/>
      <c r="P117" s="147"/>
      <c r="Q117" s="147"/>
      <c r="R117" s="149"/>
      <c r="S117" s="149"/>
    </row>
    <row r="118" spans="1:19" s="16" customFormat="1" x14ac:dyDescent="0.25">
      <c r="A118" s="71"/>
      <c r="B118" s="44" t="s">
        <v>562</v>
      </c>
      <c r="C118" s="298">
        <v>684.78093333333322</v>
      </c>
      <c r="D118" s="116">
        <f t="shared" si="9"/>
        <v>5238.5741399999997</v>
      </c>
      <c r="E118" s="53">
        <f t="shared" si="10"/>
        <v>5239</v>
      </c>
      <c r="F118" s="72">
        <f t="shared" si="11"/>
        <v>6548.75</v>
      </c>
      <c r="G118" s="21"/>
      <c r="H118" s="21"/>
      <c r="I118" s="21"/>
      <c r="J118" s="21"/>
      <c r="K118" s="21"/>
      <c r="L118" s="149"/>
      <c r="M118" s="149"/>
      <c r="N118" s="147"/>
      <c r="O118" s="147"/>
      <c r="P118" s="147"/>
      <c r="Q118" s="147"/>
      <c r="R118" s="149"/>
      <c r="S118" s="149"/>
    </row>
    <row r="119" spans="1:19" s="16" customFormat="1" x14ac:dyDescent="0.25">
      <c r="A119" s="73" t="s">
        <v>563</v>
      </c>
      <c r="B119" s="35" t="s">
        <v>564</v>
      </c>
      <c r="C119" s="105"/>
      <c r="D119" s="105"/>
      <c r="E119" s="52"/>
      <c r="F119" s="74"/>
      <c r="G119" s="21"/>
      <c r="H119" s="21"/>
      <c r="I119" s="21"/>
      <c r="J119" s="21"/>
      <c r="K119" s="21"/>
      <c r="L119" s="175"/>
      <c r="M119" s="175"/>
      <c r="N119" s="174"/>
      <c r="O119" s="174"/>
      <c r="P119" s="174"/>
      <c r="Q119" s="174"/>
      <c r="R119" s="175"/>
      <c r="S119" s="175"/>
    </row>
    <row r="120" spans="1:19" s="16" customFormat="1" x14ac:dyDescent="0.25">
      <c r="A120" s="69"/>
      <c r="B120" s="44" t="s">
        <v>386</v>
      </c>
      <c r="C120" s="104">
        <v>1027.1713333333335</v>
      </c>
      <c r="D120" s="104">
        <f t="shared" ref="D120" si="15">C120*7.65</f>
        <v>7857.8607000000011</v>
      </c>
      <c r="E120" s="50">
        <f t="shared" ref="E120" si="16">ROUNDUP(D120,0)</f>
        <v>7858</v>
      </c>
      <c r="F120" s="70">
        <f t="shared" ref="F120" si="17">+E120*1.25</f>
        <v>9822.5</v>
      </c>
      <c r="G120" s="21"/>
      <c r="H120" s="21"/>
      <c r="I120" s="21"/>
      <c r="J120" s="21"/>
      <c r="K120" s="21"/>
      <c r="L120" s="149"/>
      <c r="M120" s="149"/>
      <c r="N120" s="147"/>
      <c r="O120" s="147"/>
      <c r="P120" s="147"/>
      <c r="Q120" s="147"/>
      <c r="R120" s="149"/>
      <c r="S120" s="149"/>
    </row>
    <row r="121" spans="1:19" s="16" customFormat="1" x14ac:dyDescent="0.25">
      <c r="A121" s="73" t="s">
        <v>565</v>
      </c>
      <c r="B121" s="35" t="s">
        <v>566</v>
      </c>
      <c r="C121" s="105">
        <v>146.7388</v>
      </c>
      <c r="D121" s="105">
        <f t="shared" si="9"/>
        <v>1122.5518200000001</v>
      </c>
      <c r="E121" s="52">
        <f t="shared" si="10"/>
        <v>1123</v>
      </c>
      <c r="F121" s="74">
        <f t="shared" si="11"/>
        <v>1403.75</v>
      </c>
      <c r="G121" s="21"/>
      <c r="H121" s="21"/>
      <c r="I121" s="21"/>
      <c r="J121" s="21"/>
      <c r="K121" s="21"/>
      <c r="L121" s="149"/>
      <c r="M121" s="149"/>
      <c r="N121" s="147"/>
      <c r="O121" s="147"/>
      <c r="P121" s="147"/>
      <c r="Q121" s="147"/>
      <c r="R121" s="149"/>
      <c r="S121" s="149"/>
    </row>
    <row r="122" spans="1:19" s="16" customFormat="1" x14ac:dyDescent="0.25">
      <c r="A122" s="71"/>
      <c r="B122" s="44" t="s">
        <v>521</v>
      </c>
      <c r="C122" s="116">
        <v>0</v>
      </c>
      <c r="D122" s="116">
        <f t="shared" si="9"/>
        <v>0</v>
      </c>
      <c r="E122" s="53">
        <f t="shared" si="10"/>
        <v>0</v>
      </c>
      <c r="F122" s="72">
        <f t="shared" si="11"/>
        <v>0</v>
      </c>
      <c r="G122" s="21"/>
      <c r="H122" s="21"/>
      <c r="I122" s="21"/>
      <c r="J122" s="21"/>
      <c r="K122" s="21"/>
      <c r="L122" s="149"/>
      <c r="M122" s="149"/>
      <c r="N122" s="147"/>
      <c r="O122" s="147"/>
      <c r="P122" s="147"/>
      <c r="Q122" s="147"/>
      <c r="R122" s="149"/>
      <c r="S122" s="149"/>
    </row>
    <row r="123" spans="1:19" x14ac:dyDescent="0.25">
      <c r="A123" s="65" t="s">
        <v>90</v>
      </c>
      <c r="B123" s="30"/>
      <c r="C123" s="100"/>
      <c r="D123" s="100"/>
      <c r="E123" s="49"/>
      <c r="F123" s="66"/>
      <c r="G123" s="42"/>
      <c r="H123" s="175"/>
      <c r="I123" s="178"/>
      <c r="J123" s="175"/>
      <c r="K123" s="178"/>
      <c r="L123" s="151"/>
      <c r="M123" s="151"/>
      <c r="N123" s="151"/>
      <c r="O123" s="151"/>
      <c r="P123" s="151"/>
      <c r="Q123" s="151"/>
      <c r="R123" s="151"/>
      <c r="S123" s="151"/>
    </row>
    <row r="124" spans="1:19" s="22" customFormat="1" x14ac:dyDescent="0.25">
      <c r="A124" s="75">
        <v>467</v>
      </c>
      <c r="B124" s="45" t="s">
        <v>149</v>
      </c>
      <c r="C124" s="110">
        <v>782.60680000000002</v>
      </c>
      <c r="D124" s="101">
        <f t="shared" si="9"/>
        <v>5986.9420200000004</v>
      </c>
      <c r="E124" s="51">
        <f t="shared" si="10"/>
        <v>5987</v>
      </c>
      <c r="F124" s="68">
        <f t="shared" si="11"/>
        <v>7483.75</v>
      </c>
      <c r="G124" s="33"/>
      <c r="H124" s="174"/>
      <c r="I124" s="174"/>
      <c r="J124" s="174"/>
      <c r="K124" s="176"/>
      <c r="L124" s="174"/>
      <c r="M124" s="176"/>
      <c r="N124" s="174"/>
      <c r="O124" s="176"/>
      <c r="P124" s="174"/>
      <c r="Q124" s="176"/>
      <c r="R124" s="174"/>
      <c r="S124" s="176"/>
    </row>
    <row r="125" spans="1:19" s="22" customFormat="1" x14ac:dyDescent="0.25">
      <c r="A125" s="75">
        <v>477</v>
      </c>
      <c r="B125" s="45" t="s">
        <v>93</v>
      </c>
      <c r="C125" s="110">
        <v>1056.5190666666667</v>
      </c>
      <c r="D125" s="101">
        <f t="shared" si="9"/>
        <v>8082.3708600000009</v>
      </c>
      <c r="E125" s="51">
        <f t="shared" si="10"/>
        <v>8083</v>
      </c>
      <c r="F125" s="68">
        <f t="shared" si="11"/>
        <v>10103.75</v>
      </c>
      <c r="G125" s="33"/>
      <c r="H125" s="174"/>
      <c r="I125" s="174"/>
      <c r="J125" s="174"/>
      <c r="K125" s="176"/>
      <c r="L125" s="174"/>
      <c r="M125" s="176"/>
      <c r="N125" s="174"/>
      <c r="O125" s="176"/>
      <c r="P125" s="174"/>
      <c r="Q125" s="176"/>
      <c r="R125" s="174"/>
      <c r="S125" s="176"/>
    </row>
    <row r="126" spans="1:19" s="22" customFormat="1" x14ac:dyDescent="0.25">
      <c r="A126" s="75">
        <v>487</v>
      </c>
      <c r="B126" s="45" t="s">
        <v>567</v>
      </c>
      <c r="C126" s="110">
        <v>1056.5190666666667</v>
      </c>
      <c r="D126" s="101">
        <f t="shared" si="9"/>
        <v>8082.3708600000009</v>
      </c>
      <c r="E126" s="51">
        <f t="shared" si="10"/>
        <v>8083</v>
      </c>
      <c r="F126" s="68">
        <f t="shared" si="11"/>
        <v>10103.75</v>
      </c>
      <c r="G126" s="33"/>
      <c r="H126" s="174"/>
      <c r="I126" s="174"/>
      <c r="J126" s="174"/>
      <c r="K126" s="176"/>
      <c r="L126" s="174"/>
      <c r="M126" s="176"/>
      <c r="N126" s="174"/>
      <c r="O126" s="176"/>
      <c r="P126" s="174"/>
      <c r="Q126" s="176"/>
      <c r="R126" s="174"/>
      <c r="S126" s="176"/>
    </row>
    <row r="127" spans="1:19" s="22" customFormat="1" x14ac:dyDescent="0.25">
      <c r="A127" s="75">
        <v>492</v>
      </c>
      <c r="B127" s="45" t="s">
        <v>96</v>
      </c>
      <c r="C127" s="110">
        <v>782.60680000000002</v>
      </c>
      <c r="D127" s="101">
        <f t="shared" si="9"/>
        <v>5986.9420200000004</v>
      </c>
      <c r="E127" s="51">
        <f t="shared" si="10"/>
        <v>5987</v>
      </c>
      <c r="F127" s="68">
        <f t="shared" si="11"/>
        <v>7483.75</v>
      </c>
      <c r="G127" s="33"/>
      <c r="H127" s="174"/>
      <c r="I127" s="174"/>
      <c r="J127" s="174"/>
      <c r="K127" s="176"/>
      <c r="L127" s="174"/>
      <c r="M127" s="176"/>
      <c r="N127" s="174"/>
      <c r="O127" s="176"/>
      <c r="P127" s="174"/>
      <c r="Q127" s="176"/>
      <c r="R127" s="174"/>
      <c r="S127" s="176"/>
    </row>
    <row r="128" spans="1:19" s="22" customFormat="1" x14ac:dyDescent="0.25">
      <c r="A128" s="75">
        <v>612</v>
      </c>
      <c r="B128" s="45" t="s">
        <v>97</v>
      </c>
      <c r="C128" s="110">
        <v>0</v>
      </c>
      <c r="D128" s="101">
        <f t="shared" si="9"/>
        <v>0</v>
      </c>
      <c r="E128" s="51">
        <f t="shared" si="10"/>
        <v>0</v>
      </c>
      <c r="F128" s="68">
        <f t="shared" si="11"/>
        <v>0</v>
      </c>
      <c r="G128" s="33"/>
      <c r="H128" s="174"/>
      <c r="I128" s="174"/>
      <c r="J128" s="174"/>
      <c r="K128" s="176"/>
      <c r="L128" s="174"/>
      <c r="M128" s="176"/>
      <c r="N128" s="174"/>
      <c r="O128" s="176"/>
      <c r="P128" s="174"/>
      <c r="Q128" s="176"/>
      <c r="R128" s="174"/>
      <c r="S128" s="176"/>
    </row>
    <row r="129" spans="1:19" s="22" customFormat="1" x14ac:dyDescent="0.25">
      <c r="A129" s="75">
        <v>614</v>
      </c>
      <c r="B129" s="45" t="s">
        <v>98</v>
      </c>
      <c r="C129" s="110">
        <v>0</v>
      </c>
      <c r="D129" s="101">
        <f t="shared" si="9"/>
        <v>0</v>
      </c>
      <c r="E129" s="51">
        <f t="shared" si="10"/>
        <v>0</v>
      </c>
      <c r="F129" s="68">
        <f t="shared" si="11"/>
        <v>0</v>
      </c>
      <c r="G129" s="31"/>
      <c r="H129" s="174"/>
      <c r="I129" s="174"/>
      <c r="J129" s="174"/>
      <c r="K129" s="176"/>
      <c r="L129" s="174"/>
      <c r="M129" s="176"/>
      <c r="N129" s="174"/>
      <c r="O129" s="176"/>
      <c r="P129" s="174"/>
      <c r="Q129" s="176"/>
      <c r="R129" s="174"/>
      <c r="S129" s="176"/>
    </row>
    <row r="130" spans="1:19" s="22" customFormat="1" x14ac:dyDescent="0.25">
      <c r="A130" s="75">
        <v>700</v>
      </c>
      <c r="B130" s="45" t="s">
        <v>454</v>
      </c>
      <c r="C130" s="110">
        <v>782.60680000000002</v>
      </c>
      <c r="D130" s="101">
        <f t="shared" si="9"/>
        <v>5986.9420200000004</v>
      </c>
      <c r="E130" s="51">
        <f t="shared" si="10"/>
        <v>5987</v>
      </c>
      <c r="F130" s="68">
        <f t="shared" si="11"/>
        <v>7483.75</v>
      </c>
      <c r="G130" s="31"/>
      <c r="H130" s="147"/>
      <c r="I130" s="147"/>
      <c r="J130" s="147"/>
      <c r="K130" s="148"/>
      <c r="L130" s="147"/>
      <c r="M130" s="148"/>
      <c r="N130" s="147"/>
      <c r="O130" s="148"/>
      <c r="P130" s="147"/>
      <c r="Q130" s="148"/>
      <c r="R130" s="147"/>
      <c r="S130" s="148"/>
    </row>
    <row r="131" spans="1:19" s="22" customFormat="1" x14ac:dyDescent="0.25">
      <c r="A131" s="78">
        <v>707</v>
      </c>
      <c r="B131" s="46" t="s">
        <v>100</v>
      </c>
      <c r="C131" s="111">
        <v>1330.4314666666667</v>
      </c>
      <c r="D131" s="105">
        <f t="shared" si="9"/>
        <v>10177.800720000001</v>
      </c>
      <c r="E131" s="52">
        <f t="shared" si="10"/>
        <v>10178</v>
      </c>
      <c r="F131" s="74">
        <f t="shared" si="11"/>
        <v>12722.5</v>
      </c>
      <c r="G131" s="33"/>
      <c r="H131" s="174"/>
      <c r="I131" s="174"/>
      <c r="J131" s="174"/>
      <c r="K131" s="176"/>
      <c r="L131" s="174"/>
      <c r="M131" s="176"/>
      <c r="N131" s="174"/>
      <c r="O131" s="176"/>
      <c r="P131" s="174"/>
      <c r="Q131" s="176"/>
      <c r="R131" s="174"/>
      <c r="S131" s="176"/>
    </row>
    <row r="132" spans="1:19" s="22" customFormat="1" x14ac:dyDescent="0.25">
      <c r="A132" s="78">
        <v>711</v>
      </c>
      <c r="B132" s="46" t="s">
        <v>101</v>
      </c>
      <c r="C132" s="111">
        <v>782.60680000000002</v>
      </c>
      <c r="D132" s="105">
        <f t="shared" si="9"/>
        <v>5986.9420200000004</v>
      </c>
      <c r="E132" s="52">
        <f t="shared" si="10"/>
        <v>5987</v>
      </c>
      <c r="F132" s="74">
        <f t="shared" si="11"/>
        <v>7483.75</v>
      </c>
      <c r="G132" s="33"/>
      <c r="H132" s="174"/>
      <c r="I132" s="174"/>
      <c r="J132" s="174"/>
      <c r="K132" s="176"/>
      <c r="L132" s="174"/>
      <c r="M132" s="176"/>
      <c r="N132" s="174"/>
      <c r="O132" s="176"/>
      <c r="P132" s="174"/>
      <c r="Q132" s="176"/>
      <c r="R132" s="174"/>
      <c r="S132" s="176"/>
    </row>
    <row r="133" spans="1:19" s="22" customFormat="1" x14ac:dyDescent="0.25">
      <c r="A133" s="75">
        <v>714</v>
      </c>
      <c r="B133" s="45" t="s">
        <v>151</v>
      </c>
      <c r="C133" s="110">
        <v>782.60680000000002</v>
      </c>
      <c r="D133" s="101">
        <f t="shared" si="9"/>
        <v>5986.9420200000004</v>
      </c>
      <c r="E133" s="51">
        <f t="shared" si="10"/>
        <v>5987</v>
      </c>
      <c r="F133" s="68">
        <f t="shared" si="11"/>
        <v>7483.75</v>
      </c>
      <c r="G133" s="33"/>
      <c r="H133" s="147"/>
      <c r="I133" s="147"/>
      <c r="J133" s="147"/>
      <c r="K133" s="148"/>
      <c r="L133" s="147"/>
      <c r="M133" s="148"/>
      <c r="N133" s="147"/>
      <c r="O133" s="148"/>
      <c r="P133" s="147"/>
      <c r="Q133" s="148"/>
      <c r="R133" s="147"/>
      <c r="S133" s="148"/>
    </row>
    <row r="134" spans="1:19" s="22" customFormat="1" x14ac:dyDescent="0.25">
      <c r="A134" s="78">
        <v>717</v>
      </c>
      <c r="B134" s="46" t="s">
        <v>221</v>
      </c>
      <c r="C134" s="111">
        <v>782.60680000000002</v>
      </c>
      <c r="D134" s="105">
        <f t="shared" si="9"/>
        <v>5986.9420200000004</v>
      </c>
      <c r="E134" s="52">
        <f t="shared" si="10"/>
        <v>5987</v>
      </c>
      <c r="F134" s="74">
        <f t="shared" si="11"/>
        <v>7483.75</v>
      </c>
      <c r="G134" s="33"/>
      <c r="H134" s="147"/>
      <c r="I134" s="147"/>
      <c r="J134" s="147"/>
      <c r="K134" s="148"/>
      <c r="L134" s="147"/>
      <c r="M134" s="148"/>
      <c r="N134" s="147"/>
      <c r="O134" s="148"/>
      <c r="P134" s="147"/>
      <c r="Q134" s="148"/>
      <c r="R134" s="147"/>
      <c r="S134" s="148"/>
    </row>
    <row r="135" spans="1:19" s="22" customFormat="1" x14ac:dyDescent="0.25">
      <c r="A135" s="75">
        <v>719</v>
      </c>
      <c r="B135" s="358" t="s">
        <v>568</v>
      </c>
      <c r="C135" s="110">
        <v>782.60680000000002</v>
      </c>
      <c r="D135" s="101">
        <f t="shared" si="9"/>
        <v>5986.9420200000004</v>
      </c>
      <c r="E135" s="51">
        <f t="shared" si="10"/>
        <v>5987</v>
      </c>
      <c r="F135" s="68">
        <f t="shared" si="11"/>
        <v>7483.75</v>
      </c>
      <c r="G135" s="33"/>
      <c r="H135" s="174"/>
      <c r="I135" s="174"/>
      <c r="J135" s="174"/>
      <c r="K135" s="176"/>
      <c r="L135" s="174"/>
      <c r="M135" s="176"/>
      <c r="N135" s="174"/>
      <c r="O135" s="176"/>
      <c r="P135" s="174"/>
      <c r="Q135" s="176"/>
      <c r="R135" s="174"/>
      <c r="S135" s="176"/>
    </row>
    <row r="136" spans="1:19" x14ac:dyDescent="0.25">
      <c r="A136" s="65" t="s">
        <v>103</v>
      </c>
      <c r="B136" s="30"/>
      <c r="C136" s="100"/>
      <c r="D136" s="100"/>
      <c r="E136" s="49"/>
      <c r="F136" s="66"/>
      <c r="G136" s="42"/>
      <c r="H136" s="177"/>
      <c r="I136" s="178"/>
      <c r="J136" s="177"/>
      <c r="K136" s="178"/>
      <c r="L136" s="177"/>
      <c r="M136" s="178"/>
      <c r="N136" s="151"/>
      <c r="O136" s="151"/>
      <c r="P136" s="151"/>
      <c r="Q136" s="151"/>
      <c r="R136" s="151"/>
      <c r="S136" s="151"/>
    </row>
    <row r="137" spans="1:19" s="16" customFormat="1" x14ac:dyDescent="0.25">
      <c r="A137" s="69">
        <v>172</v>
      </c>
      <c r="B137" s="39" t="s">
        <v>569</v>
      </c>
      <c r="C137" s="104"/>
      <c r="D137" s="105"/>
      <c r="E137" s="52"/>
      <c r="F137" s="74"/>
      <c r="G137" s="31"/>
      <c r="H137" s="174"/>
      <c r="I137" s="176"/>
      <c r="J137" s="174"/>
      <c r="K137" s="176"/>
      <c r="L137" s="174"/>
      <c r="M137" s="176"/>
      <c r="N137" s="174"/>
      <c r="O137" s="174"/>
      <c r="P137" s="174"/>
      <c r="Q137" s="174"/>
      <c r="R137" s="174"/>
      <c r="S137" s="174"/>
    </row>
    <row r="138" spans="1:19" s="16" customFormat="1" x14ac:dyDescent="0.25">
      <c r="A138" s="77"/>
      <c r="B138" s="43" t="s">
        <v>492</v>
      </c>
      <c r="C138" s="298">
        <v>0</v>
      </c>
      <c r="D138" s="116">
        <f t="shared" ref="D138:D142" si="18">C138*7.65</f>
        <v>0</v>
      </c>
      <c r="E138" s="53">
        <f t="shared" ref="E138:E142" si="19">ROUNDUP(D138,0)</f>
        <v>0</v>
      </c>
      <c r="F138" s="72">
        <f t="shared" ref="F138:F142" si="20">+E138*1.25</f>
        <v>0</v>
      </c>
      <c r="G138" s="32"/>
      <c r="H138" s="174"/>
      <c r="I138" s="174"/>
      <c r="J138" s="174"/>
      <c r="K138" s="176"/>
      <c r="L138" s="174"/>
      <c r="M138" s="176"/>
      <c r="N138" s="174"/>
      <c r="O138" s="174"/>
      <c r="P138" s="174"/>
      <c r="Q138" s="174"/>
      <c r="R138" s="174"/>
      <c r="S138" s="174"/>
    </row>
    <row r="139" spans="1:19" s="16" customFormat="1" x14ac:dyDescent="0.25">
      <c r="A139" s="69">
        <v>174</v>
      </c>
      <c r="B139" s="39" t="s">
        <v>570</v>
      </c>
      <c r="C139" s="104"/>
      <c r="D139" s="105"/>
      <c r="E139" s="52"/>
      <c r="F139" s="74"/>
      <c r="G139" s="31"/>
      <c r="H139" s="174"/>
      <c r="I139" s="176"/>
      <c r="J139" s="174"/>
      <c r="K139" s="176"/>
      <c r="L139" s="174"/>
      <c r="M139" s="176"/>
      <c r="N139" s="174"/>
      <c r="O139" s="174"/>
      <c r="P139" s="174"/>
      <c r="Q139" s="174"/>
      <c r="R139" s="174"/>
      <c r="S139" s="174"/>
    </row>
    <row r="140" spans="1:19" s="16" customFormat="1" x14ac:dyDescent="0.25">
      <c r="A140" s="77"/>
      <c r="B140" s="43" t="s">
        <v>492</v>
      </c>
      <c r="C140" s="298">
        <v>1301.0837333333334</v>
      </c>
      <c r="D140" s="116">
        <f t="shared" si="18"/>
        <v>9953.2905600000013</v>
      </c>
      <c r="E140" s="53">
        <f t="shared" si="19"/>
        <v>9954</v>
      </c>
      <c r="F140" s="72">
        <f t="shared" si="20"/>
        <v>12442.5</v>
      </c>
      <c r="G140" s="32"/>
      <c r="H140" s="174"/>
      <c r="I140" s="174"/>
      <c r="J140" s="174"/>
      <c r="K140" s="176"/>
      <c r="L140" s="174"/>
      <c r="M140" s="176"/>
      <c r="N140" s="174"/>
      <c r="O140" s="174"/>
      <c r="P140" s="174"/>
      <c r="Q140" s="174"/>
      <c r="R140" s="174"/>
      <c r="S140" s="174"/>
    </row>
    <row r="141" spans="1:19" s="16" customFormat="1" x14ac:dyDescent="0.25">
      <c r="A141" s="69">
        <v>175</v>
      </c>
      <c r="B141" s="39" t="s">
        <v>571</v>
      </c>
      <c r="C141" s="104"/>
      <c r="D141" s="105"/>
      <c r="E141" s="52"/>
      <c r="F141" s="74"/>
      <c r="G141" s="31"/>
      <c r="H141" s="174"/>
      <c r="I141" s="176"/>
      <c r="J141" s="174"/>
      <c r="K141" s="176"/>
      <c r="L141" s="174"/>
      <c r="M141" s="176"/>
      <c r="N141" s="174"/>
      <c r="O141" s="174"/>
      <c r="P141" s="174"/>
      <c r="Q141" s="174"/>
      <c r="R141" s="174"/>
      <c r="S141" s="174"/>
    </row>
    <row r="142" spans="1:19" s="16" customFormat="1" x14ac:dyDescent="0.25">
      <c r="A142" s="77"/>
      <c r="B142" s="43" t="s">
        <v>386</v>
      </c>
      <c r="C142" s="298">
        <v>2054.3426666666669</v>
      </c>
      <c r="D142" s="116">
        <f t="shared" si="18"/>
        <v>15715.721400000002</v>
      </c>
      <c r="E142" s="53">
        <f t="shared" si="19"/>
        <v>15716</v>
      </c>
      <c r="F142" s="72">
        <f t="shared" si="20"/>
        <v>19645</v>
      </c>
      <c r="G142" s="32"/>
      <c r="H142" s="174"/>
      <c r="I142" s="174"/>
      <c r="J142" s="174"/>
      <c r="K142" s="176"/>
      <c r="L142" s="174"/>
      <c r="M142" s="176"/>
      <c r="N142" s="174"/>
      <c r="O142" s="174"/>
      <c r="P142" s="174"/>
      <c r="Q142" s="174"/>
      <c r="R142" s="174"/>
      <c r="S142" s="174"/>
    </row>
    <row r="143" spans="1:19" s="16" customFormat="1" x14ac:dyDescent="0.25">
      <c r="A143" s="334">
        <v>177</v>
      </c>
      <c r="B143" s="35" t="s">
        <v>572</v>
      </c>
      <c r="C143" s="105"/>
      <c r="D143" s="105"/>
      <c r="E143" s="52"/>
      <c r="F143" s="74"/>
      <c r="G143" s="32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</row>
    <row r="144" spans="1:19" s="16" customFormat="1" x14ac:dyDescent="0.25">
      <c r="A144" s="335"/>
      <c r="B144" s="278" t="s">
        <v>521</v>
      </c>
      <c r="C144" s="104">
        <v>0</v>
      </c>
      <c r="D144" s="104">
        <f t="shared" ref="D144" si="21">C144*7.65</f>
        <v>0</v>
      </c>
      <c r="E144" s="50">
        <f t="shared" ref="E144" si="22">ROUNDUP(D144,0)</f>
        <v>0</v>
      </c>
      <c r="F144" s="70">
        <f t="shared" ref="F144" si="23">+E144*1.25</f>
        <v>0</v>
      </c>
      <c r="G144" s="32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</row>
    <row r="145" spans="1:19" s="16" customFormat="1" x14ac:dyDescent="0.25">
      <c r="A145" s="334">
        <v>228</v>
      </c>
      <c r="B145" s="35" t="s">
        <v>573</v>
      </c>
      <c r="C145" s="105"/>
      <c r="D145" s="105"/>
      <c r="E145" s="52"/>
      <c r="F145" s="74"/>
      <c r="G145" s="32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</row>
    <row r="146" spans="1:19" s="16" customFormat="1" x14ac:dyDescent="0.25">
      <c r="A146" s="335"/>
      <c r="B146" s="278" t="s">
        <v>111</v>
      </c>
      <c r="C146" s="104">
        <v>0</v>
      </c>
      <c r="D146" s="116">
        <f t="shared" ref="D146" si="24">C146*7.65</f>
        <v>0</v>
      </c>
      <c r="E146" s="53">
        <f t="shared" ref="E146" si="25">ROUNDUP(D146,0)</f>
        <v>0</v>
      </c>
      <c r="F146" s="72">
        <f t="shared" ref="F146" si="26">+E146*1.25</f>
        <v>0</v>
      </c>
      <c r="G146" s="32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</row>
    <row r="147" spans="1:19" s="16" customFormat="1" x14ac:dyDescent="0.25">
      <c r="A147" s="334">
        <v>233</v>
      </c>
      <c r="B147" s="35" t="s">
        <v>574</v>
      </c>
      <c r="C147" s="134"/>
      <c r="D147" s="105"/>
      <c r="E147" s="52"/>
      <c r="F147" s="74"/>
      <c r="G147" s="32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</row>
    <row r="148" spans="1:19" s="16" customFormat="1" x14ac:dyDescent="0.25">
      <c r="A148" s="336"/>
      <c r="B148" s="278" t="s">
        <v>111</v>
      </c>
      <c r="C148" s="293">
        <v>0</v>
      </c>
      <c r="D148" s="116">
        <f t="shared" ref="D148:D151" si="27">C148*7.65</f>
        <v>0</v>
      </c>
      <c r="E148" s="53">
        <f t="shared" ref="E148:E151" si="28">ROUNDUP(D148,0)</f>
        <v>0</v>
      </c>
      <c r="F148" s="72">
        <f t="shared" ref="F148:F151" si="29">+E148*1.25</f>
        <v>0</v>
      </c>
      <c r="G148" s="32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</row>
    <row r="149" spans="1:19" s="16" customFormat="1" x14ac:dyDescent="0.25">
      <c r="A149" s="335">
        <v>234</v>
      </c>
      <c r="B149" s="35" t="s">
        <v>575</v>
      </c>
      <c r="C149" s="104"/>
      <c r="D149" s="104"/>
      <c r="E149" s="50"/>
      <c r="F149" s="70"/>
      <c r="G149" s="32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</row>
    <row r="150" spans="1:19" s="16" customFormat="1" x14ac:dyDescent="0.25">
      <c r="A150" s="335"/>
      <c r="B150" s="278" t="s">
        <v>111</v>
      </c>
      <c r="C150" s="104">
        <v>1027.1713333333335</v>
      </c>
      <c r="D150" s="104">
        <f t="shared" si="27"/>
        <v>7857.8607000000011</v>
      </c>
      <c r="E150" s="50">
        <f t="shared" si="28"/>
        <v>7858</v>
      </c>
      <c r="F150" s="70">
        <f t="shared" si="29"/>
        <v>9822.5</v>
      </c>
      <c r="G150" s="32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</row>
    <row r="151" spans="1:19" s="16" customFormat="1" x14ac:dyDescent="0.25">
      <c r="A151" s="336"/>
      <c r="B151" s="43" t="s">
        <v>492</v>
      </c>
      <c r="C151" s="116">
        <v>0</v>
      </c>
      <c r="D151" s="104">
        <f t="shared" si="27"/>
        <v>0</v>
      </c>
      <c r="E151" s="50">
        <f t="shared" si="28"/>
        <v>0</v>
      </c>
      <c r="F151" s="70">
        <f t="shared" si="29"/>
        <v>0</v>
      </c>
      <c r="G151" s="32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</row>
    <row r="152" spans="1:19" x14ac:dyDescent="0.25">
      <c r="A152" s="65" t="s">
        <v>109</v>
      </c>
      <c r="B152" s="30"/>
      <c r="C152" s="100"/>
      <c r="D152" s="100"/>
      <c r="E152" s="49"/>
      <c r="F152" s="66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</row>
    <row r="153" spans="1:19" x14ac:dyDescent="0.25">
      <c r="A153" s="75" t="s">
        <v>576</v>
      </c>
      <c r="B153" s="45" t="s">
        <v>577</v>
      </c>
      <c r="C153" s="110">
        <v>293.47746666666671</v>
      </c>
      <c r="D153" s="101">
        <f t="shared" ref="D153:D171" si="30">C153*7.65</f>
        <v>2245.1026200000006</v>
      </c>
      <c r="E153" s="51">
        <f t="shared" ref="E153:E171" si="31">ROUNDUP(D153,0)</f>
        <v>2246</v>
      </c>
      <c r="F153" s="68">
        <f t="shared" ref="F153:F171" si="32">+E153*1.25</f>
        <v>2807.5</v>
      </c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1:19" x14ac:dyDescent="0.25">
      <c r="A154" s="78" t="s">
        <v>578</v>
      </c>
      <c r="B154" s="46" t="s">
        <v>579</v>
      </c>
      <c r="C154" s="111">
        <v>3374.9915999999994</v>
      </c>
      <c r="D154" s="101">
        <f t="shared" si="30"/>
        <v>25818.685739999997</v>
      </c>
      <c r="E154" s="51">
        <f t="shared" si="31"/>
        <v>25819</v>
      </c>
      <c r="F154" s="68">
        <f t="shared" si="32"/>
        <v>32273.75</v>
      </c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</row>
    <row r="155" spans="1:19" x14ac:dyDescent="0.25">
      <c r="A155" s="78" t="s">
        <v>580</v>
      </c>
      <c r="B155" s="46" t="s">
        <v>581</v>
      </c>
      <c r="C155" s="111">
        <v>2465.2113333333332</v>
      </c>
      <c r="D155" s="101">
        <f t="shared" si="30"/>
        <v>18858.866699999999</v>
      </c>
      <c r="E155" s="51">
        <f t="shared" si="31"/>
        <v>18859</v>
      </c>
      <c r="F155" s="68">
        <f t="shared" si="32"/>
        <v>23573.75</v>
      </c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</row>
    <row r="156" spans="1:19" x14ac:dyDescent="0.25">
      <c r="A156" s="78" t="s">
        <v>582</v>
      </c>
      <c r="B156" s="46" t="s">
        <v>583</v>
      </c>
      <c r="C156" s="111"/>
      <c r="D156" s="105"/>
      <c r="E156" s="52"/>
      <c r="F156" s="74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</row>
    <row r="157" spans="1:19" x14ac:dyDescent="0.25">
      <c r="A157" s="126"/>
      <c r="B157" s="278" t="s">
        <v>111</v>
      </c>
      <c r="C157" s="127">
        <v>1173.9101333333333</v>
      </c>
      <c r="D157" s="104">
        <f t="shared" ref="D157:D159" si="33">C157*7.65</f>
        <v>8980.4125199999999</v>
      </c>
      <c r="E157" s="50">
        <f t="shared" ref="E157:E159" si="34">ROUNDUP(D157,0)</f>
        <v>8981</v>
      </c>
      <c r="F157" s="70">
        <f t="shared" ref="F157:F159" si="35">+E157*1.25</f>
        <v>11226.25</v>
      </c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</row>
    <row r="158" spans="1:19" x14ac:dyDescent="0.25">
      <c r="A158" s="126" t="s">
        <v>584</v>
      </c>
      <c r="B158" s="263" t="s">
        <v>585</v>
      </c>
      <c r="C158" s="127"/>
      <c r="D158" s="104"/>
      <c r="E158" s="50"/>
      <c r="F158" s="70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1:19" x14ac:dyDescent="0.25">
      <c r="A159" s="126"/>
      <c r="B159" s="43" t="s">
        <v>562</v>
      </c>
      <c r="C159" s="127">
        <v>880.43253333333337</v>
      </c>
      <c r="D159" s="104">
        <f t="shared" si="33"/>
        <v>6735.3088800000005</v>
      </c>
      <c r="E159" s="50">
        <f t="shared" si="34"/>
        <v>6736</v>
      </c>
      <c r="F159" s="70">
        <f t="shared" si="35"/>
        <v>8420</v>
      </c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A160" s="78" t="s">
        <v>586</v>
      </c>
      <c r="B160" s="46" t="s">
        <v>587</v>
      </c>
      <c r="C160" s="111"/>
      <c r="D160" s="105"/>
      <c r="E160" s="52"/>
      <c r="F160" s="74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</row>
    <row r="161" spans="1:19" x14ac:dyDescent="0.25">
      <c r="A161" s="126"/>
      <c r="B161" s="278" t="s">
        <v>111</v>
      </c>
      <c r="C161" s="127">
        <v>2934.775333333333</v>
      </c>
      <c r="D161" s="104">
        <f t="shared" si="30"/>
        <v>22451.031299999999</v>
      </c>
      <c r="E161" s="50">
        <f t="shared" si="31"/>
        <v>22452</v>
      </c>
      <c r="F161" s="70">
        <f t="shared" si="32"/>
        <v>28065</v>
      </c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1:19" x14ac:dyDescent="0.25">
      <c r="A162" s="126" t="s">
        <v>588</v>
      </c>
      <c r="B162" s="263" t="s">
        <v>589</v>
      </c>
      <c r="C162" s="127"/>
      <c r="D162" s="104"/>
      <c r="E162" s="50"/>
      <c r="F162" s="70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1:19" x14ac:dyDescent="0.25">
      <c r="A163" s="79"/>
      <c r="B163" s="43" t="s">
        <v>562</v>
      </c>
      <c r="C163" s="125">
        <v>2641.2977333333329</v>
      </c>
      <c r="D163" s="116">
        <f t="shared" si="30"/>
        <v>20205.927659999998</v>
      </c>
      <c r="E163" s="53">
        <f t="shared" si="31"/>
        <v>20206</v>
      </c>
      <c r="F163" s="72">
        <f t="shared" si="32"/>
        <v>25257.5</v>
      </c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</row>
    <row r="164" spans="1:19" x14ac:dyDescent="0.25">
      <c r="A164" s="78" t="s">
        <v>590</v>
      </c>
      <c r="B164" s="46" t="s">
        <v>591</v>
      </c>
      <c r="C164" s="111">
        <v>1144.5623999999998</v>
      </c>
      <c r="D164" s="101">
        <f t="shared" si="30"/>
        <v>8755.9023599999982</v>
      </c>
      <c r="E164" s="51">
        <f t="shared" si="31"/>
        <v>8756</v>
      </c>
      <c r="F164" s="68">
        <f t="shared" si="32"/>
        <v>10945</v>
      </c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x14ac:dyDescent="0.25">
      <c r="A165" s="78" t="s">
        <v>592</v>
      </c>
      <c r="B165" s="46" t="s">
        <v>593</v>
      </c>
      <c r="C165" s="111">
        <v>2934.775333333333</v>
      </c>
      <c r="D165" s="101">
        <f t="shared" si="30"/>
        <v>22451.031299999999</v>
      </c>
      <c r="E165" s="51">
        <f t="shared" si="31"/>
        <v>22452</v>
      </c>
      <c r="F165" s="68">
        <f t="shared" si="32"/>
        <v>28065</v>
      </c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x14ac:dyDescent="0.25">
      <c r="A166" s="78" t="s">
        <v>594</v>
      </c>
      <c r="B166" s="46" t="s">
        <v>595</v>
      </c>
      <c r="C166" s="111">
        <v>176.08653333333334</v>
      </c>
      <c r="D166" s="101">
        <f t="shared" si="30"/>
        <v>1347.0619800000002</v>
      </c>
      <c r="E166" s="51">
        <f t="shared" si="31"/>
        <v>1348</v>
      </c>
      <c r="F166" s="68">
        <f t="shared" si="32"/>
        <v>1685</v>
      </c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</row>
    <row r="167" spans="1:19" x14ac:dyDescent="0.25">
      <c r="A167" s="78" t="s">
        <v>596</v>
      </c>
      <c r="B167" s="46" t="s">
        <v>597</v>
      </c>
      <c r="C167" s="111">
        <v>782.60680000000002</v>
      </c>
      <c r="D167" s="101">
        <f t="shared" si="30"/>
        <v>5986.9420200000004</v>
      </c>
      <c r="E167" s="51">
        <f t="shared" si="31"/>
        <v>5987</v>
      </c>
      <c r="F167" s="68">
        <f t="shared" si="32"/>
        <v>7483.75</v>
      </c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1:19" x14ac:dyDescent="0.25">
      <c r="A168" s="78" t="s">
        <v>598</v>
      </c>
      <c r="B168" s="46" t="s">
        <v>599</v>
      </c>
      <c r="C168" s="111">
        <v>1491.8441333333335</v>
      </c>
      <c r="D168" s="101">
        <f t="shared" si="30"/>
        <v>11412.607620000002</v>
      </c>
      <c r="E168" s="51">
        <f t="shared" si="31"/>
        <v>11413</v>
      </c>
      <c r="F168" s="68">
        <f t="shared" si="32"/>
        <v>14266.25</v>
      </c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1:19" x14ac:dyDescent="0.25">
      <c r="A169" s="78" t="s">
        <v>600</v>
      </c>
      <c r="B169" s="46" t="s">
        <v>601</v>
      </c>
      <c r="C169" s="111">
        <v>1222.8230666666666</v>
      </c>
      <c r="D169" s="101">
        <f t="shared" si="30"/>
        <v>9354.5964600000007</v>
      </c>
      <c r="E169" s="51">
        <f t="shared" si="31"/>
        <v>9355</v>
      </c>
      <c r="F169" s="68">
        <f t="shared" si="32"/>
        <v>11693.75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1:19" x14ac:dyDescent="0.25">
      <c r="A170" s="78" t="s">
        <v>602</v>
      </c>
      <c r="B170" s="46" t="s">
        <v>603</v>
      </c>
      <c r="C170" s="111">
        <v>635.86800000000005</v>
      </c>
      <c r="D170" s="101">
        <f t="shared" si="30"/>
        <v>4864.3902000000007</v>
      </c>
      <c r="E170" s="51">
        <f t="shared" si="31"/>
        <v>4865</v>
      </c>
      <c r="F170" s="68">
        <f t="shared" si="32"/>
        <v>6081.25</v>
      </c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1:19" x14ac:dyDescent="0.25">
      <c r="A171" s="78" t="s">
        <v>604</v>
      </c>
      <c r="B171" s="46" t="s">
        <v>605</v>
      </c>
      <c r="C171" s="111">
        <v>293.47746666666671</v>
      </c>
      <c r="D171" s="101">
        <f t="shared" si="30"/>
        <v>2245.1026200000006</v>
      </c>
      <c r="E171" s="51">
        <f t="shared" si="31"/>
        <v>2246</v>
      </c>
      <c r="F171" s="68">
        <f t="shared" si="32"/>
        <v>2807.5</v>
      </c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</row>
    <row r="172" spans="1:19" x14ac:dyDescent="0.25">
      <c r="E172" s="55"/>
      <c r="F172" s="55"/>
      <c r="G172" s="149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x14ac:dyDescent="0.25">
      <c r="E173" s="54"/>
      <c r="F173" s="54"/>
      <c r="G173" s="24"/>
      <c r="H173" s="149"/>
      <c r="I173" s="149"/>
      <c r="J173" s="149"/>
      <c r="K173" s="149"/>
      <c r="L173" s="24"/>
      <c r="M173" s="24"/>
      <c r="N173" s="24"/>
      <c r="O173" s="24"/>
      <c r="P173" s="24"/>
      <c r="Q173" s="24"/>
      <c r="R173" s="24"/>
      <c r="S173" s="24"/>
    </row>
    <row r="174" spans="1:19" x14ac:dyDescent="0.25">
      <c r="A174" s="41"/>
      <c r="B174" s="17"/>
      <c r="C174" s="113"/>
      <c r="D174" s="113"/>
      <c r="E174" s="55"/>
      <c r="F174" s="55"/>
      <c r="G174" s="149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x14ac:dyDescent="0.25">
      <c r="B175" s="17"/>
      <c r="C175" s="113"/>
      <c r="D175" s="113"/>
      <c r="E175" s="55"/>
      <c r="F175" s="55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</row>
    <row r="176" spans="1:19" x14ac:dyDescent="0.25">
      <c r="A176" s="41"/>
      <c r="B176" s="17"/>
      <c r="C176" s="113"/>
      <c r="D176" s="113"/>
      <c r="E176" s="55"/>
      <c r="F176" s="55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1:19" x14ac:dyDescent="0.25">
      <c r="A177" s="41"/>
      <c r="B177" s="17"/>
      <c r="C177" s="113"/>
      <c r="D177" s="113"/>
      <c r="E177" s="55"/>
      <c r="F177" s="55"/>
      <c r="G177" s="149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1:19" x14ac:dyDescent="0.25">
      <c r="A178" s="41"/>
      <c r="B178" s="17"/>
      <c r="C178" s="113"/>
      <c r="D178" s="113"/>
      <c r="E178" s="55"/>
      <c r="F178" s="55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1:19" x14ac:dyDescent="0.25">
      <c r="A179" s="41"/>
      <c r="B179" s="17"/>
      <c r="C179" s="113"/>
      <c r="D179" s="113"/>
      <c r="E179" s="55"/>
      <c r="F179" s="55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1:19" x14ac:dyDescent="0.25">
      <c r="A180" s="41"/>
      <c r="B180" s="17"/>
      <c r="C180" s="113"/>
      <c r="D180" s="113"/>
      <c r="E180" s="55"/>
      <c r="F180" s="55"/>
      <c r="G180" s="149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1:19" x14ac:dyDescent="0.25">
      <c r="B181" s="17"/>
      <c r="C181" s="113"/>
      <c r="D181" s="113"/>
      <c r="E181" s="55"/>
      <c r="F181" s="55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1:19" x14ac:dyDescent="0.25">
      <c r="A182" s="41"/>
      <c r="B182" s="17"/>
      <c r="C182" s="113"/>
      <c r="D182" s="113"/>
      <c r="E182" s="55"/>
      <c r="F182" s="55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1:19" x14ac:dyDescent="0.25">
      <c r="A183" s="41"/>
      <c r="B183" s="17"/>
      <c r="C183" s="113"/>
      <c r="D183" s="113"/>
      <c r="E183" s="55"/>
      <c r="F183" s="55"/>
      <c r="G183" s="149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  <row r="184" spans="1:19" x14ac:dyDescent="0.25">
      <c r="A184" s="41"/>
      <c r="B184" s="17"/>
      <c r="C184" s="113"/>
      <c r="D184" s="113"/>
      <c r="E184" s="55"/>
      <c r="F184" s="55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x14ac:dyDescent="0.25">
      <c r="A185" s="41"/>
      <c r="B185" s="17"/>
      <c r="C185" s="113"/>
      <c r="D185" s="113"/>
      <c r="E185" s="55"/>
      <c r="F185" s="55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1:19" x14ac:dyDescent="0.25">
      <c r="A186" s="41"/>
      <c r="B186" s="17"/>
      <c r="C186" s="113"/>
      <c r="D186" s="113"/>
      <c r="E186" s="55"/>
      <c r="F186" s="55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1:19" x14ac:dyDescent="0.25">
      <c r="B187" s="23"/>
      <c r="E187" s="55"/>
      <c r="F187" s="55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1:19" x14ac:dyDescent="0.25">
      <c r="E188" s="56"/>
      <c r="F188" s="54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x14ac:dyDescent="0.25">
      <c r="E189" s="55"/>
      <c r="F189" s="55"/>
      <c r="G189" s="149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</row>
    <row r="190" spans="1:19" x14ac:dyDescent="0.25">
      <c r="E190" s="54"/>
      <c r="F190" s="54"/>
      <c r="G190" s="24"/>
      <c r="H190" s="149"/>
      <c r="I190" s="149"/>
      <c r="J190" s="149"/>
      <c r="K190" s="149"/>
      <c r="L190" s="24"/>
      <c r="M190" s="24"/>
      <c r="N190" s="24"/>
      <c r="O190" s="24"/>
      <c r="P190" s="24"/>
      <c r="Q190" s="24"/>
      <c r="R190" s="24"/>
      <c r="S190" s="24"/>
    </row>
    <row r="191" spans="1:19" x14ac:dyDescent="0.25">
      <c r="E191" s="55"/>
      <c r="F191" s="55"/>
      <c r="G191" s="149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</row>
    <row r="192" spans="1:19" x14ac:dyDescent="0.25">
      <c r="E192" s="54"/>
      <c r="F192" s="54"/>
      <c r="G192" s="24"/>
      <c r="H192" s="149"/>
      <c r="I192" s="149"/>
      <c r="J192" s="149"/>
      <c r="K192" s="149"/>
      <c r="L192" s="24"/>
      <c r="M192" s="24"/>
      <c r="N192" s="24"/>
      <c r="O192" s="24"/>
      <c r="P192" s="24"/>
      <c r="Q192" s="24"/>
      <c r="R192" s="24"/>
      <c r="S192" s="24"/>
    </row>
    <row r="193" spans="1:19" x14ac:dyDescent="0.25">
      <c r="A193" s="41"/>
      <c r="B193" s="17"/>
      <c r="C193" s="113"/>
      <c r="D193" s="113"/>
      <c r="E193" s="55"/>
      <c r="F193" s="55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</row>
    <row r="194" spans="1:19" x14ac:dyDescent="0.25">
      <c r="B194" s="17"/>
      <c r="C194" s="113"/>
      <c r="D194" s="113"/>
      <c r="E194" s="55"/>
      <c r="F194" s="55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</row>
    <row r="195" spans="1:19" x14ac:dyDescent="0.25">
      <c r="A195" s="41"/>
      <c r="B195" s="17"/>
      <c r="C195" s="113"/>
      <c r="D195" s="113"/>
      <c r="E195" s="55"/>
      <c r="F195" s="55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</row>
    <row r="196" spans="1:19" x14ac:dyDescent="0.25">
      <c r="A196" s="41"/>
      <c r="B196" s="17"/>
      <c r="C196" s="113"/>
      <c r="D196" s="113"/>
      <c r="E196" s="55"/>
      <c r="F196" s="55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</row>
    <row r="197" spans="1:19" x14ac:dyDescent="0.25">
      <c r="B197" s="17"/>
      <c r="C197" s="113"/>
      <c r="D197" s="113"/>
      <c r="E197" s="55"/>
      <c r="F197" s="55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1:19" x14ac:dyDescent="0.25">
      <c r="A198" s="41"/>
      <c r="B198" s="17"/>
      <c r="C198" s="113"/>
      <c r="D198" s="113"/>
      <c r="E198" s="55"/>
      <c r="F198" s="55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</row>
    <row r="199" spans="1:19" x14ac:dyDescent="0.25">
      <c r="A199" s="41"/>
      <c r="B199" s="17"/>
      <c r="C199" s="113"/>
      <c r="D199" s="113"/>
      <c r="E199" s="55"/>
      <c r="F199" s="55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</row>
    <row r="200" spans="1:19" x14ac:dyDescent="0.25">
      <c r="A200" s="41"/>
      <c r="B200" s="17"/>
      <c r="C200" s="113"/>
      <c r="D200" s="113"/>
      <c r="E200" s="55"/>
      <c r="F200" s="55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1:19" x14ac:dyDescent="0.25">
      <c r="A201" s="41"/>
      <c r="B201" s="17"/>
      <c r="C201" s="113"/>
      <c r="D201" s="113"/>
      <c r="E201" s="55"/>
      <c r="F201" s="55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1:19" x14ac:dyDescent="0.25">
      <c r="A202" s="41"/>
      <c r="B202" s="17"/>
      <c r="C202" s="113"/>
      <c r="D202" s="113"/>
      <c r="E202" s="55"/>
      <c r="F202" s="55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</row>
    <row r="203" spans="1:19" x14ac:dyDescent="0.25">
      <c r="A203" s="41"/>
      <c r="B203" s="17"/>
      <c r="C203" s="113"/>
      <c r="D203" s="113"/>
      <c r="E203" s="55"/>
      <c r="F203" s="55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</row>
    <row r="204" spans="1:19" x14ac:dyDescent="0.25">
      <c r="A204" s="41"/>
      <c r="B204" s="17"/>
      <c r="C204" s="113"/>
      <c r="D204" s="113"/>
      <c r="E204" s="55"/>
      <c r="F204" s="55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</row>
    <row r="205" spans="1:19" x14ac:dyDescent="0.25">
      <c r="A205" s="41"/>
      <c r="B205" s="17"/>
      <c r="C205" s="113"/>
      <c r="D205" s="113"/>
      <c r="E205" s="55"/>
      <c r="F205" s="55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</row>
    <row r="206" spans="1:19" x14ac:dyDescent="0.25">
      <c r="E206" s="55"/>
      <c r="F206" s="55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</row>
    <row r="207" spans="1:19" x14ac:dyDescent="0.25">
      <c r="E207" s="55"/>
      <c r="F207" s="55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</row>
    <row r="208" spans="1:19" x14ac:dyDescent="0.25">
      <c r="B208" s="26"/>
      <c r="C208" s="114"/>
      <c r="D208" s="114"/>
      <c r="E208" s="56"/>
      <c r="F208" s="54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x14ac:dyDescent="0.25">
      <c r="B209" s="27"/>
      <c r="C209" s="115"/>
      <c r="D209" s="115"/>
      <c r="E209" s="54"/>
      <c r="F209" s="54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 x14ac:dyDescent="0.25">
      <c r="E210" s="54"/>
      <c r="F210" s="54"/>
      <c r="G210" s="28"/>
      <c r="H210" s="149"/>
      <c r="I210" s="149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 x14ac:dyDescent="0.25">
      <c r="E211" s="54"/>
      <c r="F211" s="54"/>
      <c r="G211" s="28"/>
      <c r="H211" s="24"/>
      <c r="I211" s="24"/>
      <c r="J211" s="149"/>
      <c r="K211" s="149"/>
      <c r="L211" s="28"/>
      <c r="M211" s="28"/>
      <c r="N211" s="28"/>
      <c r="O211" s="28"/>
      <c r="P211" s="28"/>
      <c r="Q211" s="28"/>
      <c r="R211" s="28"/>
      <c r="S211" s="28"/>
    </row>
    <row r="212" spans="1:19" x14ac:dyDescent="0.25">
      <c r="E212" s="54"/>
      <c r="F212" s="54"/>
      <c r="G212" s="28"/>
      <c r="H212" s="28"/>
      <c r="I212" s="28"/>
      <c r="J212" s="28"/>
      <c r="K212" s="28"/>
      <c r="L212" s="149"/>
      <c r="M212" s="149"/>
      <c r="N212" s="149"/>
      <c r="O212" s="149"/>
      <c r="P212" s="149"/>
      <c r="Q212" s="149"/>
      <c r="R212" s="149"/>
      <c r="S212" s="149"/>
    </row>
    <row r="213" spans="1:19" x14ac:dyDescent="0.25">
      <c r="B213" s="26"/>
      <c r="C213" s="114"/>
      <c r="D213" s="114"/>
      <c r="E213" s="56"/>
      <c r="F213" s="54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x14ac:dyDescent="0.25">
      <c r="B214" s="27"/>
      <c r="C214" s="115"/>
      <c r="D214" s="115"/>
      <c r="E214" s="55"/>
      <c r="F214" s="55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</row>
    <row r="215" spans="1:19" x14ac:dyDescent="0.25">
      <c r="E215" s="56"/>
      <c r="F215" s="54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x14ac:dyDescent="0.25">
      <c r="E216" s="54"/>
      <c r="F216" s="5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</row>
    <row r="217" spans="1:19" x14ac:dyDescent="0.25">
      <c r="E217" s="55"/>
      <c r="F217" s="55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</row>
    <row r="218" spans="1:19" x14ac:dyDescent="0.25">
      <c r="E218" s="55"/>
      <c r="F218" s="55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</row>
    <row r="219" spans="1:19" x14ac:dyDescent="0.25">
      <c r="E219" s="56"/>
      <c r="F219" s="54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1" spans="1:19" x14ac:dyDescent="0.25">
      <c r="H221" s="29"/>
    </row>
    <row r="222" spans="1:19" x14ac:dyDescent="0.25">
      <c r="A222" s="173"/>
      <c r="B222" s="173"/>
      <c r="C222" s="173"/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</row>
    <row r="223" spans="1:19" x14ac:dyDescent="0.25">
      <c r="H223" s="29"/>
    </row>
    <row r="224" spans="1:19" x14ac:dyDescent="0.25">
      <c r="H224" s="29"/>
    </row>
    <row r="225" spans="8:8" s="12" customFormat="1" x14ac:dyDescent="0.25">
      <c r="H225" s="29"/>
    </row>
    <row r="226" spans="8:8" s="12" customFormat="1" x14ac:dyDescent="0.25">
      <c r="H226" s="29"/>
    </row>
    <row r="227" spans="8:8" s="12" customFormat="1" x14ac:dyDescent="0.25">
      <c r="H227" s="29"/>
    </row>
    <row r="228" spans="8:8" s="12" customFormat="1" x14ac:dyDescent="0.25">
      <c r="H228" s="29"/>
    </row>
    <row r="229" spans="8:8" s="12" customFormat="1" x14ac:dyDescent="0.25">
      <c r="H229" s="13"/>
    </row>
  </sheetData>
  <mergeCells count="364">
    <mergeCell ref="A222:S222"/>
    <mergeCell ref="H142:I142"/>
    <mergeCell ref="J142:K142"/>
    <mergeCell ref="L142:M142"/>
    <mergeCell ref="N142:O142"/>
    <mergeCell ref="P142:Q142"/>
    <mergeCell ref="R142:S142"/>
    <mergeCell ref="H141:I141"/>
    <mergeCell ref="J141:K141"/>
    <mergeCell ref="L141:M141"/>
    <mergeCell ref="N141:O141"/>
    <mergeCell ref="P141:Q141"/>
    <mergeCell ref="R141:S141"/>
    <mergeCell ref="H140:I140"/>
    <mergeCell ref="J140:K140"/>
    <mergeCell ref="L140:M140"/>
    <mergeCell ref="N140:O140"/>
    <mergeCell ref="P140:Q140"/>
    <mergeCell ref="R140:S140"/>
    <mergeCell ref="H139:I139"/>
    <mergeCell ref="J139:K139"/>
    <mergeCell ref="L139:M139"/>
    <mergeCell ref="N139:O139"/>
    <mergeCell ref="P139:Q139"/>
    <mergeCell ref="R139:S139"/>
    <mergeCell ref="N137:O137"/>
    <mergeCell ref="P137:Q137"/>
    <mergeCell ref="R137:S137"/>
    <mergeCell ref="H138:I138"/>
    <mergeCell ref="J138:K138"/>
    <mergeCell ref="L138:M138"/>
    <mergeCell ref="N138:O138"/>
    <mergeCell ref="P138:Q138"/>
    <mergeCell ref="R138:S138"/>
    <mergeCell ref="H136:I136"/>
    <mergeCell ref="J136:K136"/>
    <mergeCell ref="L136:M136"/>
    <mergeCell ref="H137:I137"/>
    <mergeCell ref="J137:K137"/>
    <mergeCell ref="L137:M137"/>
    <mergeCell ref="H135:I135"/>
    <mergeCell ref="J135:K135"/>
    <mergeCell ref="L135:M135"/>
    <mergeCell ref="N135:O135"/>
    <mergeCell ref="P135:Q135"/>
    <mergeCell ref="R135:S135"/>
    <mergeCell ref="H132:I132"/>
    <mergeCell ref="J132:K132"/>
    <mergeCell ref="L132:M132"/>
    <mergeCell ref="N132:O132"/>
    <mergeCell ref="P132:Q132"/>
    <mergeCell ref="R132:S132"/>
    <mergeCell ref="H131:I131"/>
    <mergeCell ref="J131:K131"/>
    <mergeCell ref="L131:M131"/>
    <mergeCell ref="N131:O131"/>
    <mergeCell ref="P131:Q131"/>
    <mergeCell ref="R131:S131"/>
    <mergeCell ref="H129:I129"/>
    <mergeCell ref="J129:K129"/>
    <mergeCell ref="L129:M129"/>
    <mergeCell ref="N129:O129"/>
    <mergeCell ref="P129:Q129"/>
    <mergeCell ref="R129:S129"/>
    <mergeCell ref="H128:I128"/>
    <mergeCell ref="J128:K128"/>
    <mergeCell ref="L128:M128"/>
    <mergeCell ref="N128:O128"/>
    <mergeCell ref="P128:Q128"/>
    <mergeCell ref="R128:S128"/>
    <mergeCell ref="H127:I127"/>
    <mergeCell ref="J127:K127"/>
    <mergeCell ref="L127:M127"/>
    <mergeCell ref="N127:O127"/>
    <mergeCell ref="P127:Q127"/>
    <mergeCell ref="R127:S127"/>
    <mergeCell ref="H126:I126"/>
    <mergeCell ref="J126:K126"/>
    <mergeCell ref="L126:M126"/>
    <mergeCell ref="N126:O126"/>
    <mergeCell ref="P126:Q126"/>
    <mergeCell ref="R126:S126"/>
    <mergeCell ref="H125:I125"/>
    <mergeCell ref="J125:K125"/>
    <mergeCell ref="L125:M125"/>
    <mergeCell ref="N125:O125"/>
    <mergeCell ref="P125:Q125"/>
    <mergeCell ref="R125:S125"/>
    <mergeCell ref="H124:I124"/>
    <mergeCell ref="J124:K124"/>
    <mergeCell ref="L124:M124"/>
    <mergeCell ref="N124:O124"/>
    <mergeCell ref="P124:Q124"/>
    <mergeCell ref="R124:S124"/>
    <mergeCell ref="L119:M119"/>
    <mergeCell ref="N119:O119"/>
    <mergeCell ref="P119:Q119"/>
    <mergeCell ref="R119:S119"/>
    <mergeCell ref="H123:I123"/>
    <mergeCell ref="J123:K123"/>
    <mergeCell ref="H114:I114"/>
    <mergeCell ref="L114:M114"/>
    <mergeCell ref="N114:O114"/>
    <mergeCell ref="P114:Q114"/>
    <mergeCell ref="R114:S114"/>
    <mergeCell ref="L116:M116"/>
    <mergeCell ref="N116:O116"/>
    <mergeCell ref="P116:Q116"/>
    <mergeCell ref="R116:S116"/>
    <mergeCell ref="H113:I113"/>
    <mergeCell ref="J113:K113"/>
    <mergeCell ref="L113:M113"/>
    <mergeCell ref="N113:O113"/>
    <mergeCell ref="P113:Q113"/>
    <mergeCell ref="R113:S113"/>
    <mergeCell ref="H110:I110"/>
    <mergeCell ref="L110:M110"/>
    <mergeCell ref="N110:O110"/>
    <mergeCell ref="P110:Q110"/>
    <mergeCell ref="R110:S110"/>
    <mergeCell ref="H112:I112"/>
    <mergeCell ref="J112:K112"/>
    <mergeCell ref="N112:O112"/>
    <mergeCell ref="P112:Q112"/>
    <mergeCell ref="R112:S112"/>
    <mergeCell ref="H106:I106"/>
    <mergeCell ref="L106:M106"/>
    <mergeCell ref="N106:O106"/>
    <mergeCell ref="P106:Q106"/>
    <mergeCell ref="R106:S106"/>
    <mergeCell ref="H108:I108"/>
    <mergeCell ref="J108:K108"/>
    <mergeCell ref="N108:O108"/>
    <mergeCell ref="P108:Q108"/>
    <mergeCell ref="R108:S108"/>
    <mergeCell ref="H105:I105"/>
    <mergeCell ref="J105:K105"/>
    <mergeCell ref="L105:M105"/>
    <mergeCell ref="N105:O105"/>
    <mergeCell ref="P105:Q105"/>
    <mergeCell ref="R105:S105"/>
    <mergeCell ref="H102:I102"/>
    <mergeCell ref="L102:M102"/>
    <mergeCell ref="N102:O102"/>
    <mergeCell ref="P102:Q102"/>
    <mergeCell ref="R102:S102"/>
    <mergeCell ref="H103:I103"/>
    <mergeCell ref="L103:M103"/>
    <mergeCell ref="N103:O103"/>
    <mergeCell ref="P103:Q103"/>
    <mergeCell ref="R103:S103"/>
    <mergeCell ref="H100:I100"/>
    <mergeCell ref="J100:K100"/>
    <mergeCell ref="L100:M100"/>
    <mergeCell ref="N100:O100"/>
    <mergeCell ref="P100:Q100"/>
    <mergeCell ref="R100:S100"/>
    <mergeCell ref="H97:I97"/>
    <mergeCell ref="J97:K97"/>
    <mergeCell ref="L97:M97"/>
    <mergeCell ref="N97:O97"/>
    <mergeCell ref="P97:Q97"/>
    <mergeCell ref="R97:S97"/>
    <mergeCell ref="H87:I87"/>
    <mergeCell ref="J87:K87"/>
    <mergeCell ref="L87:M87"/>
    <mergeCell ref="N87:O87"/>
    <mergeCell ref="P87:Q87"/>
    <mergeCell ref="R87:S87"/>
    <mergeCell ref="H86:I86"/>
    <mergeCell ref="J86:K86"/>
    <mergeCell ref="L86:M86"/>
    <mergeCell ref="N86:O86"/>
    <mergeCell ref="P86:Q86"/>
    <mergeCell ref="R86:S86"/>
    <mergeCell ref="H82:I82"/>
    <mergeCell ref="J82:K82"/>
    <mergeCell ref="L82:M82"/>
    <mergeCell ref="N82:O82"/>
    <mergeCell ref="P82:Q82"/>
    <mergeCell ref="R82:S82"/>
    <mergeCell ref="H81:I81"/>
    <mergeCell ref="J81:K81"/>
    <mergeCell ref="L81:M81"/>
    <mergeCell ref="N81:O81"/>
    <mergeCell ref="P81:Q81"/>
    <mergeCell ref="R81:S81"/>
    <mergeCell ref="H80:I80"/>
    <mergeCell ref="J80:K80"/>
    <mergeCell ref="L80:M80"/>
    <mergeCell ref="N80:O80"/>
    <mergeCell ref="P80:Q80"/>
    <mergeCell ref="R80:S80"/>
    <mergeCell ref="H78:I78"/>
    <mergeCell ref="J78:K78"/>
    <mergeCell ref="L78:M78"/>
    <mergeCell ref="N78:O78"/>
    <mergeCell ref="P78:Q78"/>
    <mergeCell ref="R78:S78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3:S73"/>
    <mergeCell ref="H67:I67"/>
    <mergeCell ref="J67:K67"/>
    <mergeCell ref="L67:M67"/>
    <mergeCell ref="N67:O67"/>
    <mergeCell ref="P67:Q67"/>
    <mergeCell ref="R67:S67"/>
    <mergeCell ref="H61:I61"/>
    <mergeCell ref="J61:K61"/>
    <mergeCell ref="L61:M61"/>
    <mergeCell ref="N61:O61"/>
    <mergeCell ref="P61:Q61"/>
    <mergeCell ref="R61:S61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19:I19"/>
    <mergeCell ref="J19:K19"/>
    <mergeCell ref="L19:M19"/>
    <mergeCell ref="N19:O19"/>
    <mergeCell ref="P19:Q19"/>
    <mergeCell ref="R19:S19"/>
    <mergeCell ref="H16:I16"/>
    <mergeCell ref="J16:K16"/>
    <mergeCell ref="L16:M16"/>
    <mergeCell ref="N16:O16"/>
    <mergeCell ref="P16:Q16"/>
    <mergeCell ref="R16:S16"/>
    <mergeCell ref="H14:I14"/>
    <mergeCell ref="J14:K14"/>
    <mergeCell ref="L14:M14"/>
    <mergeCell ref="N14:O14"/>
    <mergeCell ref="P14:Q14"/>
    <mergeCell ref="R14:S14"/>
    <mergeCell ref="H12:I12"/>
    <mergeCell ref="J12:K12"/>
    <mergeCell ref="L12:M12"/>
    <mergeCell ref="N12:O12"/>
    <mergeCell ref="P12:Q12"/>
    <mergeCell ref="R12:S12"/>
    <mergeCell ref="H8:I8"/>
    <mergeCell ref="J8:K8"/>
    <mergeCell ref="L8:M8"/>
    <mergeCell ref="N8:O8"/>
    <mergeCell ref="P8:Q8"/>
    <mergeCell ref="R8:S8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conditionalFormatting sqref="A138 A143 A151">
    <cfRule type="expression" dxfId="11" priority="10" stopIfTrue="1">
      <formula>$AB138="A"</formula>
    </cfRule>
    <cfRule type="expression" dxfId="10" priority="11" stopIfTrue="1">
      <formula>$AB138="N"</formula>
    </cfRule>
    <cfRule type="expression" dxfId="9" priority="12" stopIfTrue="1">
      <formula>$AB138="D"</formula>
    </cfRule>
  </conditionalFormatting>
  <conditionalFormatting sqref="A140">
    <cfRule type="expression" dxfId="8" priority="7" stopIfTrue="1">
      <formula>$AB140="A"</formula>
    </cfRule>
    <cfRule type="expression" dxfId="7" priority="8" stopIfTrue="1">
      <formula>$AB140="N"</formula>
    </cfRule>
    <cfRule type="expression" dxfId="6" priority="9" stopIfTrue="1">
      <formula>$AB140="D"</formula>
    </cfRule>
  </conditionalFormatting>
  <conditionalFormatting sqref="A142">
    <cfRule type="expression" dxfId="5" priority="4" stopIfTrue="1">
      <formula>$AB142="A"</formula>
    </cfRule>
    <cfRule type="expression" dxfId="4" priority="5" stopIfTrue="1">
      <formula>$AB142="N"</formula>
    </cfRule>
    <cfRule type="expression" dxfId="3" priority="6" stopIfTrue="1">
      <formula>$AB142="D"</formula>
    </cfRule>
  </conditionalFormatting>
  <conditionalFormatting sqref="A144:A150">
    <cfRule type="expression" dxfId="2" priority="1" stopIfTrue="1">
      <formula>$AB144="A"</formula>
    </cfRule>
    <cfRule type="expression" dxfId="1" priority="2" stopIfTrue="1">
      <formula>$AB144="N"</formula>
    </cfRule>
    <cfRule type="expression" dxfId="0" priority="3" stopIfTrue="1">
      <formula>$AB144="D"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selection activeCell="A100" sqref="A100"/>
    </sheetView>
  </sheetViews>
  <sheetFormatPr defaultRowHeight="15" x14ac:dyDescent="0.25"/>
  <cols>
    <col min="1" max="1" width="33.5703125" bestFit="1" customWidth="1"/>
    <col min="2" max="4" width="12.7109375" customWidth="1"/>
    <col min="5" max="7" width="12.7109375" style="1" customWidth="1"/>
    <col min="8" max="8" width="20" style="1" bestFit="1" customWidth="1"/>
    <col min="9" max="9" width="15.7109375" style="2" customWidth="1"/>
    <col min="10" max="10" width="15.7109375" style="1" customWidth="1"/>
    <col min="11" max="11" width="14.28515625" style="2" customWidth="1"/>
    <col min="12" max="12" width="2.7109375" hidden="1" customWidth="1"/>
    <col min="13" max="13" width="10.5703125" style="184" hidden="1" customWidth="1"/>
    <col min="14" max="14" width="12.7109375" style="185" hidden="1" customWidth="1"/>
    <col min="15" max="15" width="2.7109375" hidden="1" customWidth="1"/>
    <col min="16" max="16" width="8.85546875" style="186" hidden="1" customWidth="1"/>
    <col min="17" max="17" width="12.7109375" style="185" hidden="1" customWidth="1"/>
    <col min="18" max="18" width="8.85546875" hidden="1" customWidth="1"/>
    <col min="19" max="19" width="14.28515625" style="225" customWidth="1"/>
  </cols>
  <sheetData>
    <row r="1" spans="1:20" ht="18.75" x14ac:dyDescent="0.3">
      <c r="A1" s="6" t="s">
        <v>184</v>
      </c>
      <c r="S1" s="155"/>
      <c r="T1" s="187"/>
    </row>
    <row r="2" spans="1:20" x14ac:dyDescent="0.25">
      <c r="S2" s="155"/>
      <c r="T2" s="187"/>
    </row>
    <row r="3" spans="1:20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189"/>
      <c r="N3" s="189"/>
      <c r="O3" s="190"/>
      <c r="P3" s="189"/>
      <c r="Q3" s="189"/>
      <c r="S3" s="169"/>
      <c r="T3" s="187"/>
    </row>
    <row r="4" spans="1:20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189"/>
      <c r="N4" s="189"/>
      <c r="O4" s="190"/>
      <c r="P4" s="189"/>
      <c r="Q4" s="189"/>
      <c r="S4" s="169"/>
      <c r="T4" s="187"/>
    </row>
    <row r="5" spans="1:20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K5" s="192"/>
      <c r="M5" s="193"/>
      <c r="N5" s="193"/>
      <c r="O5" s="193"/>
      <c r="P5" s="193"/>
      <c r="Q5" s="193"/>
      <c r="S5" s="155"/>
      <c r="T5" s="187"/>
    </row>
    <row r="6" spans="1:20" x14ac:dyDescent="0.25">
      <c r="A6" s="194" t="s">
        <v>185</v>
      </c>
      <c r="B6" s="195">
        <v>4</v>
      </c>
      <c r="C6" s="195">
        <v>1969</v>
      </c>
      <c r="D6" s="195" t="s">
        <v>186</v>
      </c>
      <c r="E6" s="195">
        <v>5.6</v>
      </c>
      <c r="F6" s="195">
        <v>131</v>
      </c>
      <c r="G6" s="195" t="s">
        <v>116</v>
      </c>
      <c r="H6" s="187" t="s">
        <v>110</v>
      </c>
      <c r="I6" s="5">
        <v>174000.78</v>
      </c>
      <c r="J6" s="5">
        <f t="shared" ref="J6:J33" si="0">+I6*1.25</f>
        <v>217500.97500000001</v>
      </c>
      <c r="K6" s="91"/>
      <c r="S6" s="155"/>
      <c r="T6" s="187"/>
    </row>
    <row r="7" spans="1:20" x14ac:dyDescent="0.25">
      <c r="A7" s="194"/>
      <c r="B7" s="195"/>
      <c r="C7" s="195"/>
      <c r="D7" s="195"/>
      <c r="E7" s="195"/>
      <c r="F7" s="195"/>
      <c r="G7" s="195"/>
      <c r="H7" s="187" t="s">
        <v>111</v>
      </c>
      <c r="I7" s="5">
        <v>190767.79</v>
      </c>
      <c r="J7" s="5">
        <f t="shared" si="0"/>
        <v>238459.73750000002</v>
      </c>
      <c r="K7" s="91"/>
      <c r="S7" s="155"/>
      <c r="T7" s="187"/>
    </row>
    <row r="8" spans="1:20" x14ac:dyDescent="0.25">
      <c r="A8" s="194"/>
      <c r="B8" s="195"/>
      <c r="C8" s="195"/>
      <c r="D8" s="195"/>
      <c r="E8" s="195"/>
      <c r="F8" s="195"/>
      <c r="G8" s="195"/>
      <c r="H8" s="187" t="s">
        <v>112</v>
      </c>
      <c r="I8" s="5">
        <v>202588.83000000002</v>
      </c>
      <c r="J8" s="5">
        <f t="shared" si="0"/>
        <v>253236.03750000003</v>
      </c>
      <c r="K8" s="91"/>
      <c r="S8" s="155"/>
      <c r="T8" s="187"/>
    </row>
    <row r="9" spans="1:20" x14ac:dyDescent="0.25">
      <c r="A9" s="194"/>
      <c r="B9" s="195"/>
      <c r="C9" s="195"/>
      <c r="D9" s="195"/>
      <c r="E9" s="195"/>
      <c r="F9" s="195"/>
      <c r="G9" s="195"/>
      <c r="H9" s="187" t="s">
        <v>187</v>
      </c>
      <c r="I9" s="5">
        <v>198725.58000000002</v>
      </c>
      <c r="J9" s="5">
        <f t="shared" si="0"/>
        <v>248406.97500000003</v>
      </c>
      <c r="K9" s="91"/>
      <c r="S9" s="155"/>
      <c r="T9" s="187"/>
    </row>
    <row r="10" spans="1:20" x14ac:dyDescent="0.25">
      <c r="A10" s="196"/>
      <c r="B10" s="197"/>
      <c r="C10" s="197"/>
      <c r="D10" s="197"/>
      <c r="E10" s="197"/>
      <c r="F10" s="197"/>
      <c r="G10" s="197"/>
      <c r="H10" s="187" t="s">
        <v>188</v>
      </c>
      <c r="I10" s="5">
        <v>206993.44</v>
      </c>
      <c r="J10" s="5">
        <f t="shared" si="0"/>
        <v>258741.8</v>
      </c>
      <c r="K10" s="91"/>
      <c r="S10" s="155"/>
      <c r="T10" s="187"/>
    </row>
    <row r="11" spans="1:20" x14ac:dyDescent="0.25">
      <c r="A11" s="194" t="s">
        <v>189</v>
      </c>
      <c r="B11" s="195">
        <v>4</v>
      </c>
      <c r="C11" s="195">
        <v>1498</v>
      </c>
      <c r="D11" s="195" t="s">
        <v>186</v>
      </c>
      <c r="E11" s="195">
        <v>5.8</v>
      </c>
      <c r="F11" s="195">
        <v>135</v>
      </c>
      <c r="G11" s="195" t="s">
        <v>116</v>
      </c>
      <c r="H11" s="3" t="s">
        <v>110</v>
      </c>
      <c r="I11" s="4">
        <v>189392.58</v>
      </c>
      <c r="J11" s="4">
        <f t="shared" si="0"/>
        <v>236740.72499999998</v>
      </c>
      <c r="K11" s="90"/>
      <c r="M11" s="198"/>
      <c r="N11" s="199"/>
      <c r="O11" s="3"/>
      <c r="P11" s="200"/>
      <c r="Q11" s="201"/>
      <c r="S11" s="155"/>
      <c r="T11" s="187"/>
    </row>
    <row r="12" spans="1:20" x14ac:dyDescent="0.25">
      <c r="A12" s="194"/>
      <c r="B12" s="195"/>
      <c r="C12" s="195"/>
      <c r="D12" s="195"/>
      <c r="E12" s="195"/>
      <c r="F12" s="195"/>
      <c r="G12" s="195"/>
      <c r="H12" s="187" t="s">
        <v>111</v>
      </c>
      <c r="I12" s="5">
        <v>206574.61499999999</v>
      </c>
      <c r="J12" s="5">
        <f t="shared" si="0"/>
        <v>258218.26874999999</v>
      </c>
      <c r="K12" s="91"/>
      <c r="Q12" s="202"/>
      <c r="S12" s="155"/>
      <c r="T12" s="187"/>
    </row>
    <row r="13" spans="1:20" x14ac:dyDescent="0.25">
      <c r="A13" s="194"/>
      <c r="B13" s="195"/>
      <c r="C13" s="195"/>
      <c r="D13" s="195"/>
      <c r="E13" s="195"/>
      <c r="F13" s="195"/>
      <c r="G13" s="195"/>
      <c r="H13" s="187" t="s">
        <v>112</v>
      </c>
      <c r="I13" s="5">
        <v>218688.25499999998</v>
      </c>
      <c r="J13" s="5">
        <f t="shared" si="0"/>
        <v>273360.31874999998</v>
      </c>
      <c r="K13" s="91"/>
      <c r="Q13" s="202"/>
      <c r="S13" s="155"/>
      <c r="T13" s="187"/>
    </row>
    <row r="14" spans="1:20" x14ac:dyDescent="0.25">
      <c r="A14" s="194"/>
      <c r="B14" s="195"/>
      <c r="C14" s="195"/>
      <c r="D14" s="195"/>
      <c r="E14" s="195"/>
      <c r="F14" s="195"/>
      <c r="G14" s="195"/>
      <c r="H14" s="187" t="s">
        <v>187</v>
      </c>
      <c r="I14" s="5">
        <v>214729.37999999998</v>
      </c>
      <c r="J14" s="5">
        <f t="shared" si="0"/>
        <v>268411.72499999998</v>
      </c>
      <c r="K14" s="91"/>
      <c r="Q14" s="202"/>
      <c r="S14" s="155"/>
      <c r="T14" s="187"/>
    </row>
    <row r="15" spans="1:20" x14ac:dyDescent="0.25">
      <c r="A15" s="196"/>
      <c r="B15" s="197"/>
      <c r="C15" s="197"/>
      <c r="D15" s="197"/>
      <c r="E15" s="197"/>
      <c r="F15" s="197"/>
      <c r="G15" s="197"/>
      <c r="H15" s="187" t="s">
        <v>188</v>
      </c>
      <c r="I15" s="5">
        <v>223201.88999999998</v>
      </c>
      <c r="J15" s="5">
        <f t="shared" si="0"/>
        <v>279002.36249999999</v>
      </c>
      <c r="K15" s="91"/>
      <c r="Q15" s="202"/>
      <c r="S15" s="155"/>
      <c r="T15" s="187"/>
    </row>
    <row r="16" spans="1:20" x14ac:dyDescent="0.25">
      <c r="A16" s="194" t="s">
        <v>190</v>
      </c>
      <c r="B16" s="195">
        <v>4</v>
      </c>
      <c r="C16" s="195">
        <v>1969</v>
      </c>
      <c r="D16" s="195" t="s">
        <v>139</v>
      </c>
      <c r="E16" s="195">
        <v>5.6</v>
      </c>
      <c r="F16" s="195">
        <v>131</v>
      </c>
      <c r="G16" s="195" t="s">
        <v>116</v>
      </c>
      <c r="H16" s="3" t="s">
        <v>110</v>
      </c>
      <c r="I16" s="4">
        <v>194463</v>
      </c>
      <c r="J16" s="4">
        <f t="shared" si="0"/>
        <v>243078.75</v>
      </c>
      <c r="K16" s="90"/>
      <c r="M16" s="198"/>
      <c r="N16" s="199"/>
      <c r="O16" s="3"/>
      <c r="P16" s="200"/>
      <c r="Q16" s="199"/>
      <c r="S16" s="155"/>
      <c r="T16" s="187"/>
    </row>
    <row r="17" spans="1:20" x14ac:dyDescent="0.25">
      <c r="A17" s="194"/>
      <c r="B17" s="195"/>
      <c r="C17" s="195"/>
      <c r="D17" s="195"/>
      <c r="E17" s="195"/>
      <c r="F17" s="195"/>
      <c r="G17" s="195"/>
      <c r="H17" s="187" t="s">
        <v>111</v>
      </c>
      <c r="I17" s="5">
        <v>211064</v>
      </c>
      <c r="J17" s="5">
        <f t="shared" si="0"/>
        <v>263830</v>
      </c>
      <c r="K17" s="91"/>
      <c r="S17" s="155"/>
      <c r="T17" s="187"/>
    </row>
    <row r="18" spans="1:20" x14ac:dyDescent="0.25">
      <c r="A18" s="194"/>
      <c r="B18" s="195"/>
      <c r="C18" s="195"/>
      <c r="D18" s="195"/>
      <c r="E18" s="195"/>
      <c r="F18" s="195"/>
      <c r="G18" s="195"/>
      <c r="H18" s="187" t="s">
        <v>112</v>
      </c>
      <c r="I18" s="5">
        <v>222768</v>
      </c>
      <c r="J18" s="5">
        <f t="shared" si="0"/>
        <v>278460</v>
      </c>
      <c r="K18" s="91"/>
      <c r="S18" s="155"/>
      <c r="T18" s="187"/>
    </row>
    <row r="19" spans="1:20" x14ac:dyDescent="0.25">
      <c r="A19" s="194"/>
      <c r="B19" s="195"/>
      <c r="C19" s="195"/>
      <c r="D19" s="195"/>
      <c r="E19" s="195"/>
      <c r="F19" s="195"/>
      <c r="G19" s="195"/>
      <c r="H19" s="187" t="s">
        <v>187</v>
      </c>
      <c r="I19" s="5">
        <v>218943</v>
      </c>
      <c r="J19" s="5">
        <f t="shared" si="0"/>
        <v>273678.75</v>
      </c>
      <c r="K19" s="91"/>
      <c r="S19" s="155"/>
      <c r="T19" s="187"/>
    </row>
    <row r="20" spans="1:20" x14ac:dyDescent="0.25">
      <c r="A20" s="196"/>
      <c r="B20" s="197"/>
      <c r="C20" s="197"/>
      <c r="D20" s="197"/>
      <c r="E20" s="197"/>
      <c r="F20" s="197"/>
      <c r="G20" s="197"/>
      <c r="H20" s="187" t="s">
        <v>188</v>
      </c>
      <c r="I20" s="5">
        <v>227129</v>
      </c>
      <c r="J20" s="5">
        <f t="shared" si="0"/>
        <v>283911.25</v>
      </c>
      <c r="K20" s="91"/>
      <c r="S20" s="155"/>
      <c r="T20" s="187"/>
    </row>
    <row r="21" spans="1:20" x14ac:dyDescent="0.25">
      <c r="A21" s="194" t="s">
        <v>191</v>
      </c>
      <c r="B21" s="195">
        <v>4</v>
      </c>
      <c r="C21" s="195">
        <v>1969</v>
      </c>
      <c r="D21" s="195" t="s">
        <v>139</v>
      </c>
      <c r="E21" s="195">
        <v>5.8</v>
      </c>
      <c r="F21" s="195">
        <v>134</v>
      </c>
      <c r="G21" s="195" t="s">
        <v>116</v>
      </c>
      <c r="H21" s="3" t="s">
        <v>110</v>
      </c>
      <c r="I21" s="4">
        <v>205173</v>
      </c>
      <c r="J21" s="4">
        <f t="shared" si="0"/>
        <v>256466.25</v>
      </c>
      <c r="K21" s="90"/>
      <c r="M21" s="198"/>
      <c r="N21" s="199"/>
      <c r="O21" s="3"/>
      <c r="P21" s="200"/>
      <c r="Q21" s="199"/>
      <c r="S21" s="155"/>
      <c r="T21" s="187"/>
    </row>
    <row r="22" spans="1:20" x14ac:dyDescent="0.25">
      <c r="A22" s="194"/>
      <c r="B22" s="195"/>
      <c r="C22" s="195"/>
      <c r="D22" s="195"/>
      <c r="E22" s="195"/>
      <c r="F22" s="195"/>
      <c r="G22" s="195"/>
      <c r="H22" s="187" t="s">
        <v>111</v>
      </c>
      <c r="I22" s="5">
        <v>221774</v>
      </c>
      <c r="J22" s="5">
        <f t="shared" si="0"/>
        <v>277217.5</v>
      </c>
      <c r="K22" s="91"/>
      <c r="S22" s="155"/>
      <c r="T22" s="187"/>
    </row>
    <row r="23" spans="1:20" x14ac:dyDescent="0.25">
      <c r="A23" s="194"/>
      <c r="B23" s="195"/>
      <c r="C23" s="195"/>
      <c r="D23" s="195"/>
      <c r="E23" s="195"/>
      <c r="F23" s="195"/>
      <c r="G23" s="195"/>
      <c r="H23" s="187" t="s">
        <v>112</v>
      </c>
      <c r="I23" s="5">
        <v>233478</v>
      </c>
      <c r="J23" s="5">
        <f t="shared" si="0"/>
        <v>291847.5</v>
      </c>
      <c r="K23" s="91"/>
      <c r="S23" s="155"/>
      <c r="T23" s="187"/>
    </row>
    <row r="24" spans="1:20" x14ac:dyDescent="0.25">
      <c r="A24" s="194"/>
      <c r="B24" s="195"/>
      <c r="C24" s="195"/>
      <c r="D24" s="195"/>
      <c r="E24" s="195"/>
      <c r="F24" s="195"/>
      <c r="G24" s="195"/>
      <c r="H24" s="187" t="s">
        <v>187</v>
      </c>
      <c r="I24" s="5">
        <v>229653</v>
      </c>
      <c r="J24" s="5">
        <f t="shared" si="0"/>
        <v>287066.25</v>
      </c>
      <c r="K24" s="91"/>
      <c r="S24" s="155"/>
      <c r="T24" s="187"/>
    </row>
    <row r="25" spans="1:20" x14ac:dyDescent="0.25">
      <c r="A25" s="196"/>
      <c r="B25" s="197"/>
      <c r="C25" s="197"/>
      <c r="D25" s="197"/>
      <c r="E25" s="197"/>
      <c r="F25" s="197"/>
      <c r="G25" s="197"/>
      <c r="H25" s="187" t="s">
        <v>188</v>
      </c>
      <c r="I25" s="5">
        <v>237839</v>
      </c>
      <c r="J25" s="5">
        <f t="shared" si="0"/>
        <v>297298.75</v>
      </c>
      <c r="K25" s="91"/>
      <c r="S25" s="155"/>
      <c r="T25" s="187"/>
    </row>
    <row r="26" spans="1:20" x14ac:dyDescent="0.25">
      <c r="A26" s="194" t="s">
        <v>192</v>
      </c>
      <c r="B26" s="195">
        <v>4</v>
      </c>
      <c r="C26" s="195">
        <v>1969</v>
      </c>
      <c r="D26" s="195" t="s">
        <v>193</v>
      </c>
      <c r="E26" s="195">
        <v>6.2</v>
      </c>
      <c r="F26" s="195">
        <v>145</v>
      </c>
      <c r="G26" s="195" t="s">
        <v>116</v>
      </c>
      <c r="H26" s="3" t="s">
        <v>110</v>
      </c>
      <c r="I26" s="4">
        <v>218394</v>
      </c>
      <c r="J26" s="4">
        <f t="shared" si="0"/>
        <v>272992.5</v>
      </c>
      <c r="K26" s="90"/>
      <c r="M26" s="198"/>
      <c r="N26" s="199"/>
      <c r="O26" s="3"/>
      <c r="P26" s="200"/>
      <c r="Q26" s="199"/>
      <c r="S26" s="155"/>
      <c r="T26" s="187"/>
    </row>
    <row r="27" spans="1:20" x14ac:dyDescent="0.25">
      <c r="A27" s="194"/>
      <c r="B27" s="195"/>
      <c r="C27" s="195"/>
      <c r="D27" s="195"/>
      <c r="E27" s="195"/>
      <c r="F27" s="195"/>
      <c r="G27" s="195"/>
      <c r="H27" s="187" t="s">
        <v>111</v>
      </c>
      <c r="I27" s="5">
        <v>234994</v>
      </c>
      <c r="J27" s="5">
        <f t="shared" si="0"/>
        <v>293742.5</v>
      </c>
      <c r="K27" s="91"/>
      <c r="S27" s="155"/>
      <c r="T27" s="187"/>
    </row>
    <row r="28" spans="1:20" x14ac:dyDescent="0.25">
      <c r="A28" s="194"/>
      <c r="B28" s="195"/>
      <c r="C28" s="195"/>
      <c r="D28" s="195"/>
      <c r="E28" s="195"/>
      <c r="F28" s="195"/>
      <c r="G28" s="195"/>
      <c r="H28" s="187" t="s">
        <v>112</v>
      </c>
      <c r="I28" s="5">
        <v>246699</v>
      </c>
      <c r="J28" s="5">
        <f t="shared" si="0"/>
        <v>308373.75</v>
      </c>
      <c r="K28" s="91"/>
      <c r="S28" s="155"/>
      <c r="T28" s="187"/>
    </row>
    <row r="29" spans="1:20" x14ac:dyDescent="0.25">
      <c r="A29" s="194"/>
      <c r="B29" s="195"/>
      <c r="C29" s="195"/>
      <c r="D29" s="195"/>
      <c r="E29" s="195"/>
      <c r="F29" s="195"/>
      <c r="G29" s="195"/>
      <c r="H29" s="187" t="s">
        <v>187</v>
      </c>
      <c r="I29" s="5">
        <v>242874</v>
      </c>
      <c r="J29" s="5">
        <f t="shared" si="0"/>
        <v>303592.5</v>
      </c>
      <c r="K29" s="91"/>
      <c r="S29" s="155"/>
      <c r="T29" s="187"/>
    </row>
    <row r="30" spans="1:20" x14ac:dyDescent="0.25">
      <c r="A30" s="196"/>
      <c r="B30" s="197"/>
      <c r="C30" s="197"/>
      <c r="D30" s="197"/>
      <c r="E30" s="197"/>
      <c r="F30" s="197"/>
      <c r="G30" s="197"/>
      <c r="H30" s="187" t="s">
        <v>188</v>
      </c>
      <c r="I30" s="5">
        <v>251059</v>
      </c>
      <c r="J30" s="5">
        <f t="shared" si="0"/>
        <v>313823.75</v>
      </c>
      <c r="K30" s="91"/>
      <c r="S30" s="155"/>
      <c r="T30" s="187"/>
    </row>
    <row r="31" spans="1:20" x14ac:dyDescent="0.25">
      <c r="A31" s="194" t="s">
        <v>194</v>
      </c>
      <c r="B31" s="195">
        <v>4</v>
      </c>
      <c r="C31" s="195">
        <v>1969</v>
      </c>
      <c r="D31" s="195" t="s">
        <v>195</v>
      </c>
      <c r="E31" s="203">
        <v>6.4</v>
      </c>
      <c r="F31" s="195">
        <v>149</v>
      </c>
      <c r="G31" s="195" t="s">
        <v>116</v>
      </c>
      <c r="H31" s="3" t="s">
        <v>111</v>
      </c>
      <c r="I31" s="4">
        <v>228908.42</v>
      </c>
      <c r="J31" s="4">
        <f t="shared" si="0"/>
        <v>286135.52500000002</v>
      </c>
      <c r="K31" s="90"/>
      <c r="M31" s="198"/>
      <c r="N31" s="199"/>
      <c r="O31" s="3"/>
      <c r="P31" s="200"/>
      <c r="Q31" s="199"/>
      <c r="S31" s="155"/>
      <c r="T31" s="187"/>
    </row>
    <row r="32" spans="1:20" x14ac:dyDescent="0.25">
      <c r="A32" s="194"/>
      <c r="B32" s="195"/>
      <c r="C32" s="195"/>
      <c r="D32" s="195"/>
      <c r="E32" s="203"/>
      <c r="F32" s="195"/>
      <c r="G32" s="195"/>
      <c r="H32" s="187" t="s">
        <v>112</v>
      </c>
      <c r="I32" s="5">
        <v>240730.47</v>
      </c>
      <c r="J32" s="5">
        <f t="shared" si="0"/>
        <v>300913.08750000002</v>
      </c>
      <c r="K32" s="91"/>
      <c r="S32" s="155"/>
      <c r="T32" s="187"/>
    </row>
    <row r="33" spans="1:20" x14ac:dyDescent="0.25">
      <c r="A33" s="194"/>
      <c r="B33" s="195"/>
      <c r="C33" s="195"/>
      <c r="D33" s="195"/>
      <c r="E33" s="203"/>
      <c r="F33" s="195"/>
      <c r="G33" s="195"/>
      <c r="H33" s="187" t="s">
        <v>188</v>
      </c>
      <c r="I33" s="5">
        <v>244330.11000000002</v>
      </c>
      <c r="J33" s="5">
        <f t="shared" si="0"/>
        <v>305412.63750000001</v>
      </c>
      <c r="K33" s="91"/>
      <c r="S33" s="155"/>
      <c r="T33" s="187"/>
    </row>
    <row r="34" spans="1:20" x14ac:dyDescent="0.25">
      <c r="A34" s="92" t="s">
        <v>117</v>
      </c>
      <c r="B34" s="9"/>
      <c r="C34" s="9"/>
      <c r="D34" s="9"/>
      <c r="E34" s="10"/>
      <c r="F34" s="10"/>
      <c r="G34" s="10"/>
      <c r="H34" s="9"/>
      <c r="I34" s="11"/>
      <c r="J34" s="10"/>
      <c r="K34" s="204"/>
      <c r="M34" s="10"/>
      <c r="N34" s="10"/>
      <c r="O34" s="10"/>
      <c r="P34" s="10"/>
      <c r="Q34" s="10"/>
      <c r="S34" s="155"/>
      <c r="T34" s="187"/>
    </row>
    <row r="35" spans="1:20" x14ac:dyDescent="0.25">
      <c r="A35" s="205" t="s">
        <v>196</v>
      </c>
      <c r="B35" s="206">
        <v>4</v>
      </c>
      <c r="C35" s="206">
        <v>1969</v>
      </c>
      <c r="D35" s="206" t="s">
        <v>197</v>
      </c>
      <c r="E35" s="206">
        <v>3.8</v>
      </c>
      <c r="F35" s="206">
        <v>99</v>
      </c>
      <c r="G35" s="206" t="s">
        <v>116</v>
      </c>
      <c r="H35" s="207" t="s">
        <v>110</v>
      </c>
      <c r="I35" s="4">
        <v>171159.06</v>
      </c>
      <c r="J35" s="4">
        <f>+I35*1.25</f>
        <v>213948.82500000001</v>
      </c>
      <c r="K35" s="90"/>
      <c r="S35" s="155"/>
      <c r="T35" s="187"/>
    </row>
    <row r="36" spans="1:20" x14ac:dyDescent="0.25">
      <c r="A36" s="194"/>
      <c r="B36" s="195"/>
      <c r="C36" s="195"/>
      <c r="D36" s="195"/>
      <c r="E36" s="195"/>
      <c r="F36" s="195"/>
      <c r="G36" s="195"/>
      <c r="H36" s="207" t="s">
        <v>111</v>
      </c>
      <c r="I36" s="5">
        <v>188091.06</v>
      </c>
      <c r="J36" s="5">
        <f t="shared" ref="J36:J45" si="1">+I36*1.25</f>
        <v>235113.82500000001</v>
      </c>
      <c r="K36" s="91"/>
      <c r="S36" s="155"/>
      <c r="T36" s="187"/>
    </row>
    <row r="37" spans="1:20" x14ac:dyDescent="0.25">
      <c r="A37" s="194"/>
      <c r="B37" s="195"/>
      <c r="C37" s="195"/>
      <c r="D37" s="195"/>
      <c r="E37" s="195"/>
      <c r="F37" s="195"/>
      <c r="G37" s="195"/>
      <c r="H37" s="207" t="s">
        <v>112</v>
      </c>
      <c r="I37" s="5">
        <v>200030.16</v>
      </c>
      <c r="J37" s="5">
        <f t="shared" si="1"/>
        <v>250037.7</v>
      </c>
      <c r="K37" s="91"/>
      <c r="S37" s="155"/>
      <c r="T37" s="187"/>
    </row>
    <row r="38" spans="1:20" x14ac:dyDescent="0.25">
      <c r="A38" s="194"/>
      <c r="B38" s="195"/>
      <c r="C38" s="195"/>
      <c r="D38" s="195"/>
      <c r="E38" s="195"/>
      <c r="F38" s="195"/>
      <c r="G38" s="195"/>
      <c r="H38" s="187" t="s">
        <v>187</v>
      </c>
      <c r="I38" s="5">
        <v>196128.66</v>
      </c>
      <c r="J38" s="5">
        <f t="shared" si="1"/>
        <v>245160.82500000001</v>
      </c>
      <c r="K38" s="91"/>
      <c r="S38" s="155"/>
      <c r="T38" s="187"/>
    </row>
    <row r="39" spans="1:20" x14ac:dyDescent="0.25">
      <c r="A39" s="194"/>
      <c r="B39" s="195"/>
      <c r="C39" s="195"/>
      <c r="D39" s="195"/>
      <c r="E39" s="195"/>
      <c r="F39" s="195"/>
      <c r="G39" s="195"/>
      <c r="H39" s="207" t="s">
        <v>188</v>
      </c>
      <c r="I39" s="5">
        <v>204477.36000000002</v>
      </c>
      <c r="J39" s="5">
        <f t="shared" si="1"/>
        <v>255596.7</v>
      </c>
      <c r="K39" s="91"/>
      <c r="S39" s="155"/>
      <c r="T39" s="187"/>
    </row>
    <row r="40" spans="1:20" x14ac:dyDescent="0.25">
      <c r="A40" s="194"/>
      <c r="B40" s="195"/>
      <c r="C40" s="195"/>
      <c r="D40" s="195"/>
      <c r="E40" s="195"/>
      <c r="F40" s="195"/>
      <c r="G40" s="195"/>
      <c r="H40" s="208" t="s">
        <v>198</v>
      </c>
      <c r="I40" s="5">
        <v>152380</v>
      </c>
      <c r="J40" s="5">
        <f t="shared" si="1"/>
        <v>190475</v>
      </c>
      <c r="K40" s="91"/>
      <c r="S40" s="155"/>
      <c r="T40" s="187"/>
    </row>
    <row r="41" spans="1:20" x14ac:dyDescent="0.25">
      <c r="A41" s="205" t="s">
        <v>199</v>
      </c>
      <c r="B41" s="206">
        <v>4</v>
      </c>
      <c r="C41" s="206">
        <v>1969</v>
      </c>
      <c r="D41" s="206" t="s">
        <v>197</v>
      </c>
      <c r="E41" s="206">
        <v>4.2</v>
      </c>
      <c r="F41" s="206">
        <v>110</v>
      </c>
      <c r="G41" s="206" t="s">
        <v>116</v>
      </c>
      <c r="H41" s="3" t="s">
        <v>110</v>
      </c>
      <c r="I41" s="4">
        <v>180298.13</v>
      </c>
      <c r="J41" s="4">
        <f t="shared" si="1"/>
        <v>225372.66250000001</v>
      </c>
      <c r="K41" s="90"/>
      <c r="M41" s="198"/>
      <c r="N41" s="199"/>
      <c r="O41" s="3"/>
      <c r="P41" s="200"/>
      <c r="Q41" s="199"/>
      <c r="S41" s="155"/>
      <c r="T41" s="187"/>
    </row>
    <row r="42" spans="1:20" x14ac:dyDescent="0.25">
      <c r="A42" s="194"/>
      <c r="B42" s="195"/>
      <c r="C42" s="195"/>
      <c r="D42" s="195"/>
      <c r="E42" s="195"/>
      <c r="F42" s="195"/>
      <c r="G42" s="195"/>
      <c r="H42" s="187" t="s">
        <v>111</v>
      </c>
      <c r="I42" s="5">
        <v>197064.13</v>
      </c>
      <c r="J42" s="5">
        <f t="shared" si="1"/>
        <v>246330.16250000001</v>
      </c>
      <c r="K42" s="91"/>
      <c r="S42" s="155"/>
      <c r="T42" s="187"/>
    </row>
    <row r="43" spans="1:20" x14ac:dyDescent="0.25">
      <c r="A43" s="194"/>
      <c r="B43" s="195"/>
      <c r="C43" s="195"/>
      <c r="D43" s="195"/>
      <c r="E43" s="195"/>
      <c r="F43" s="195"/>
      <c r="G43" s="195"/>
      <c r="H43" s="187" t="s">
        <v>112</v>
      </c>
      <c r="I43" s="5">
        <v>208886.18</v>
      </c>
      <c r="J43" s="5">
        <f t="shared" si="1"/>
        <v>261107.72499999998</v>
      </c>
      <c r="K43" s="91"/>
      <c r="S43" s="155"/>
      <c r="T43" s="187"/>
    </row>
    <row r="44" spans="1:20" x14ac:dyDescent="0.25">
      <c r="A44" s="194"/>
      <c r="B44" s="195"/>
      <c r="C44" s="195"/>
      <c r="D44" s="195"/>
      <c r="E44" s="195"/>
      <c r="F44" s="195"/>
      <c r="G44" s="195"/>
      <c r="H44" s="187" t="s">
        <v>187</v>
      </c>
      <c r="I44" s="5">
        <v>205022.93</v>
      </c>
      <c r="J44" s="5">
        <f t="shared" si="1"/>
        <v>256278.66249999998</v>
      </c>
      <c r="K44" s="91"/>
      <c r="S44" s="155"/>
      <c r="T44" s="187"/>
    </row>
    <row r="45" spans="1:20" x14ac:dyDescent="0.25">
      <c r="A45" s="194"/>
      <c r="B45" s="195"/>
      <c r="C45" s="195"/>
      <c r="D45" s="195"/>
      <c r="E45" s="195"/>
      <c r="F45" s="195"/>
      <c r="G45" s="195"/>
      <c r="H45" s="187" t="s">
        <v>188</v>
      </c>
      <c r="I45" s="5">
        <v>213289.78</v>
      </c>
      <c r="J45" s="5">
        <f t="shared" si="1"/>
        <v>266612.22499999998</v>
      </c>
      <c r="K45" s="91"/>
      <c r="S45" s="155"/>
      <c r="T45" s="187"/>
    </row>
    <row r="46" spans="1:20" x14ac:dyDescent="0.25">
      <c r="A46" s="205" t="s">
        <v>200</v>
      </c>
      <c r="B46" s="206">
        <v>4</v>
      </c>
      <c r="C46" s="206">
        <v>1969</v>
      </c>
      <c r="D46" s="206" t="s">
        <v>201</v>
      </c>
      <c r="E46" s="206">
        <v>3.9</v>
      </c>
      <c r="F46" s="206">
        <v>102</v>
      </c>
      <c r="G46" s="206" t="s">
        <v>116</v>
      </c>
      <c r="H46" s="3" t="s">
        <v>110</v>
      </c>
      <c r="I46" s="4">
        <v>191228.35</v>
      </c>
      <c r="J46" s="4">
        <f>+I46*1.25</f>
        <v>239035.4375</v>
      </c>
      <c r="K46" s="90"/>
      <c r="M46" s="200"/>
      <c r="N46" s="209"/>
      <c r="O46" s="210"/>
      <c r="P46" s="200"/>
      <c r="Q46" s="209"/>
      <c r="S46" s="155"/>
      <c r="T46" s="187"/>
    </row>
    <row r="47" spans="1:20" x14ac:dyDescent="0.25">
      <c r="A47" s="194"/>
      <c r="B47" s="195"/>
      <c r="C47" s="195"/>
      <c r="D47" s="195"/>
      <c r="E47" s="195"/>
      <c r="F47" s="195"/>
      <c r="G47" s="195"/>
      <c r="H47" s="187" t="s">
        <v>111</v>
      </c>
      <c r="I47" s="5">
        <v>207995.36000000002</v>
      </c>
      <c r="J47" s="5">
        <f t="shared" ref="J47:J51" si="2">+I47*1.25</f>
        <v>259994.2</v>
      </c>
      <c r="K47" s="91"/>
      <c r="S47" s="155"/>
      <c r="T47" s="187"/>
    </row>
    <row r="48" spans="1:20" x14ac:dyDescent="0.25">
      <c r="A48" s="194"/>
      <c r="B48" s="195"/>
      <c r="C48" s="195"/>
      <c r="D48" s="195"/>
      <c r="E48" s="195"/>
      <c r="F48" s="195"/>
      <c r="G48" s="195"/>
      <c r="H48" s="187" t="s">
        <v>112</v>
      </c>
      <c r="I48" s="5">
        <v>219816.4</v>
      </c>
      <c r="J48" s="5">
        <f t="shared" si="2"/>
        <v>274770.5</v>
      </c>
      <c r="K48" s="91"/>
      <c r="S48" s="155"/>
      <c r="T48" s="187"/>
    </row>
    <row r="49" spans="1:20" x14ac:dyDescent="0.25">
      <c r="A49" s="194"/>
      <c r="B49" s="195"/>
      <c r="C49" s="195"/>
      <c r="D49" s="195"/>
      <c r="E49" s="195"/>
      <c r="F49" s="195"/>
      <c r="G49" s="195"/>
      <c r="H49" s="187" t="s">
        <v>187</v>
      </c>
      <c r="I49" s="5">
        <v>215953.15</v>
      </c>
      <c r="J49" s="5">
        <f t="shared" si="2"/>
        <v>269941.4375</v>
      </c>
      <c r="K49" s="91"/>
      <c r="S49" s="155"/>
      <c r="T49" s="187"/>
    </row>
    <row r="50" spans="1:20" x14ac:dyDescent="0.25">
      <c r="A50" s="194"/>
      <c r="B50" s="195"/>
      <c r="C50" s="195"/>
      <c r="D50" s="195"/>
      <c r="E50" s="195"/>
      <c r="F50" s="195"/>
      <c r="G50" s="195"/>
      <c r="H50" s="187" t="s">
        <v>188</v>
      </c>
      <c r="I50" s="5">
        <v>224221.01</v>
      </c>
      <c r="J50" s="5">
        <f t="shared" si="2"/>
        <v>280276.26250000001</v>
      </c>
      <c r="K50" s="91"/>
      <c r="S50" s="155"/>
      <c r="T50" s="187"/>
    </row>
    <row r="51" spans="1:20" x14ac:dyDescent="0.25">
      <c r="A51" s="196"/>
      <c r="B51" s="197"/>
      <c r="C51" s="197"/>
      <c r="D51" s="197"/>
      <c r="E51" s="197"/>
      <c r="F51" s="197"/>
      <c r="G51" s="197"/>
      <c r="H51" s="211" t="s">
        <v>202</v>
      </c>
      <c r="I51" s="212">
        <v>170000</v>
      </c>
      <c r="J51" s="212">
        <f t="shared" si="2"/>
        <v>212500</v>
      </c>
      <c r="K51" s="213"/>
      <c r="M51" s="214"/>
      <c r="N51" s="215"/>
      <c r="O51" s="211"/>
      <c r="P51" s="216"/>
      <c r="Q51" s="215"/>
      <c r="S51" s="155"/>
      <c r="T51" s="187"/>
    </row>
    <row r="52" spans="1:20" x14ac:dyDescent="0.25">
      <c r="A52" s="205" t="s">
        <v>203</v>
      </c>
      <c r="B52" s="206">
        <v>4</v>
      </c>
      <c r="C52" s="206">
        <v>1969</v>
      </c>
      <c r="D52" s="206" t="s">
        <v>201</v>
      </c>
      <c r="E52" s="206">
        <v>4.2</v>
      </c>
      <c r="F52" s="206">
        <v>110</v>
      </c>
      <c r="G52" s="206" t="s">
        <v>116</v>
      </c>
      <c r="H52" s="3" t="s">
        <v>110</v>
      </c>
      <c r="I52" s="4">
        <v>202045.45</v>
      </c>
      <c r="J52" s="4">
        <f>+I52*1.25</f>
        <v>252556.8125</v>
      </c>
      <c r="K52" s="90"/>
      <c r="S52" s="155"/>
      <c r="T52" s="187"/>
    </row>
    <row r="53" spans="1:20" x14ac:dyDescent="0.25">
      <c r="A53" s="194"/>
      <c r="B53" s="195"/>
      <c r="C53" s="195"/>
      <c r="D53" s="195"/>
      <c r="E53" s="195"/>
      <c r="F53" s="195"/>
      <c r="G53" s="195"/>
      <c r="H53" s="187" t="s">
        <v>111</v>
      </c>
      <c r="I53" s="5">
        <v>218812.46</v>
      </c>
      <c r="J53" s="5">
        <f t="shared" ref="J53:J78" si="3">+I53*1.25</f>
        <v>273515.57500000001</v>
      </c>
      <c r="K53" s="91"/>
      <c r="S53" s="155"/>
      <c r="T53" s="187"/>
    </row>
    <row r="54" spans="1:20" x14ac:dyDescent="0.25">
      <c r="A54" s="194"/>
      <c r="B54" s="195"/>
      <c r="C54" s="195"/>
      <c r="D54" s="195"/>
      <c r="E54" s="195"/>
      <c r="F54" s="195"/>
      <c r="G54" s="195"/>
      <c r="H54" s="187" t="s">
        <v>112</v>
      </c>
      <c r="I54" s="5">
        <v>230633.5</v>
      </c>
      <c r="J54" s="5">
        <f t="shared" si="3"/>
        <v>288291.875</v>
      </c>
      <c r="K54" s="91"/>
      <c r="S54" s="155"/>
      <c r="T54" s="187"/>
    </row>
    <row r="55" spans="1:20" x14ac:dyDescent="0.25">
      <c r="A55" s="194"/>
      <c r="B55" s="195"/>
      <c r="C55" s="195"/>
      <c r="D55" s="195"/>
      <c r="E55" s="195"/>
      <c r="F55" s="195"/>
      <c r="G55" s="195"/>
      <c r="H55" s="187" t="s">
        <v>187</v>
      </c>
      <c r="I55" s="5">
        <v>226770.25</v>
      </c>
      <c r="J55" s="5">
        <f t="shared" si="3"/>
        <v>283462.8125</v>
      </c>
      <c r="K55" s="91"/>
      <c r="S55" s="155"/>
      <c r="T55" s="187"/>
    </row>
    <row r="56" spans="1:20" x14ac:dyDescent="0.25">
      <c r="A56" s="194"/>
      <c r="B56" s="195"/>
      <c r="C56" s="195"/>
      <c r="D56" s="195"/>
      <c r="E56" s="195"/>
      <c r="F56" s="195"/>
      <c r="G56" s="195"/>
      <c r="H56" s="187" t="s">
        <v>188</v>
      </c>
      <c r="I56" s="5">
        <v>235038.11000000002</v>
      </c>
      <c r="J56" s="5">
        <f t="shared" si="3"/>
        <v>293797.63750000001</v>
      </c>
      <c r="K56" s="91"/>
      <c r="S56" s="155"/>
      <c r="T56" s="187"/>
    </row>
    <row r="57" spans="1:20" x14ac:dyDescent="0.25">
      <c r="A57" s="196"/>
      <c r="B57" s="197"/>
      <c r="C57" s="197"/>
      <c r="D57" s="197"/>
      <c r="E57" s="197"/>
      <c r="F57" s="197"/>
      <c r="G57" s="197"/>
      <c r="H57" s="211" t="s">
        <v>202</v>
      </c>
      <c r="I57" s="212">
        <v>185000</v>
      </c>
      <c r="J57" s="212">
        <f t="shared" si="3"/>
        <v>231250</v>
      </c>
      <c r="K57" s="213"/>
      <c r="M57" s="214"/>
      <c r="N57" s="215"/>
      <c r="O57" s="211"/>
      <c r="P57" s="216"/>
      <c r="Q57" s="215"/>
      <c r="S57" s="155"/>
      <c r="T57" s="187"/>
    </row>
    <row r="58" spans="1:20" x14ac:dyDescent="0.25">
      <c r="A58" s="217" t="s">
        <v>12</v>
      </c>
      <c r="B58" s="206">
        <v>4</v>
      </c>
      <c r="C58" s="206">
        <v>1969</v>
      </c>
      <c r="D58" s="206" t="s">
        <v>139</v>
      </c>
      <c r="E58" s="206">
        <v>3.9</v>
      </c>
      <c r="F58" s="206">
        <v>102</v>
      </c>
      <c r="G58" s="206" t="s">
        <v>116</v>
      </c>
      <c r="H58" s="187" t="s">
        <v>110</v>
      </c>
      <c r="I58" s="5">
        <v>208508.44</v>
      </c>
      <c r="J58" s="5">
        <f t="shared" si="3"/>
        <v>260635.55</v>
      </c>
      <c r="K58" s="91"/>
      <c r="S58" s="155"/>
      <c r="T58" s="187"/>
    </row>
    <row r="59" spans="1:20" x14ac:dyDescent="0.25">
      <c r="A59" s="218"/>
      <c r="B59" s="195"/>
      <c r="C59" s="195"/>
      <c r="D59" s="195"/>
      <c r="E59" s="195"/>
      <c r="F59" s="195"/>
      <c r="G59" s="195"/>
      <c r="H59" s="187" t="s">
        <v>111</v>
      </c>
      <c r="I59" s="5">
        <v>225274.44</v>
      </c>
      <c r="J59" s="5">
        <f t="shared" si="3"/>
        <v>281593.05</v>
      </c>
      <c r="K59" s="91"/>
      <c r="S59" s="155"/>
      <c r="T59" s="187"/>
    </row>
    <row r="60" spans="1:20" x14ac:dyDescent="0.25">
      <c r="A60" s="218"/>
      <c r="B60" s="195"/>
      <c r="C60" s="195"/>
      <c r="D60" s="195"/>
      <c r="E60" s="195"/>
      <c r="F60" s="195"/>
      <c r="G60" s="195"/>
      <c r="H60" s="187" t="s">
        <v>112</v>
      </c>
      <c r="I60" s="5">
        <v>237096.49</v>
      </c>
      <c r="J60" s="5">
        <f t="shared" si="3"/>
        <v>296370.61249999999</v>
      </c>
      <c r="K60" s="91"/>
      <c r="S60" s="155"/>
      <c r="T60" s="187"/>
    </row>
    <row r="61" spans="1:20" x14ac:dyDescent="0.25">
      <c r="A61" s="218"/>
      <c r="B61" s="195"/>
      <c r="C61" s="195"/>
      <c r="D61" s="195"/>
      <c r="E61" s="195"/>
      <c r="F61" s="195"/>
      <c r="G61" s="195"/>
      <c r="H61" s="187" t="s">
        <v>187</v>
      </c>
      <c r="I61" s="5">
        <v>233233.24</v>
      </c>
      <c r="J61" s="5">
        <f t="shared" si="3"/>
        <v>291541.55</v>
      </c>
      <c r="K61" s="91"/>
      <c r="S61" s="155"/>
      <c r="T61" s="187"/>
    </row>
    <row r="62" spans="1:20" x14ac:dyDescent="0.25">
      <c r="A62" s="218"/>
      <c r="B62" s="195"/>
      <c r="C62" s="195"/>
      <c r="D62" s="195"/>
      <c r="E62" s="195"/>
      <c r="F62" s="195"/>
      <c r="G62" s="195"/>
      <c r="H62" s="187" t="s">
        <v>188</v>
      </c>
      <c r="I62" s="5">
        <v>241500.09</v>
      </c>
      <c r="J62" s="5">
        <f t="shared" si="3"/>
        <v>301875.11249999999</v>
      </c>
      <c r="K62" s="91"/>
      <c r="S62" s="155"/>
      <c r="T62" s="187"/>
    </row>
    <row r="63" spans="1:20" x14ac:dyDescent="0.25">
      <c r="A63" s="219"/>
      <c r="B63" s="197"/>
      <c r="C63" s="197"/>
      <c r="D63" s="197"/>
      <c r="E63" s="197"/>
      <c r="F63" s="197"/>
      <c r="G63" s="197"/>
      <c r="H63" s="220" t="s">
        <v>204</v>
      </c>
      <c r="I63" s="5">
        <v>208508.44</v>
      </c>
      <c r="J63" s="5">
        <f t="shared" si="3"/>
        <v>260635.55</v>
      </c>
      <c r="K63" s="91"/>
      <c r="S63" s="155"/>
      <c r="T63" s="187"/>
    </row>
    <row r="64" spans="1:20" x14ac:dyDescent="0.25">
      <c r="A64" s="217" t="s">
        <v>13</v>
      </c>
      <c r="B64" s="206">
        <v>4</v>
      </c>
      <c r="C64" s="206">
        <v>1969</v>
      </c>
      <c r="D64" s="206" t="s">
        <v>205</v>
      </c>
      <c r="E64" s="206">
        <v>4.3</v>
      </c>
      <c r="F64" s="206">
        <v>113</v>
      </c>
      <c r="G64" s="206" t="s">
        <v>116</v>
      </c>
      <c r="H64" s="3" t="s">
        <v>110</v>
      </c>
      <c r="I64" s="4">
        <v>219325.54</v>
      </c>
      <c r="J64" s="4">
        <f t="shared" si="3"/>
        <v>274156.92499999999</v>
      </c>
      <c r="K64" s="90"/>
      <c r="M64" s="198"/>
      <c r="N64" s="199"/>
      <c r="O64" s="3"/>
      <c r="P64" s="200"/>
      <c r="Q64" s="199"/>
      <c r="S64" s="155"/>
      <c r="T64" s="187"/>
    </row>
    <row r="65" spans="1:20" x14ac:dyDescent="0.25">
      <c r="A65" s="218"/>
      <c r="B65" s="195"/>
      <c r="C65" s="195"/>
      <c r="D65" s="195"/>
      <c r="E65" s="195"/>
      <c r="F65" s="195"/>
      <c r="G65" s="195"/>
      <c r="H65" s="187" t="s">
        <v>111</v>
      </c>
      <c r="I65" s="5">
        <v>236091.54</v>
      </c>
      <c r="J65" s="5">
        <f t="shared" si="3"/>
        <v>295114.42499999999</v>
      </c>
      <c r="K65" s="91"/>
      <c r="S65" s="155"/>
      <c r="T65" s="187"/>
    </row>
    <row r="66" spans="1:20" x14ac:dyDescent="0.25">
      <c r="A66" s="218"/>
      <c r="B66" s="195"/>
      <c r="C66" s="195"/>
      <c r="D66" s="195"/>
      <c r="E66" s="195"/>
      <c r="F66" s="195"/>
      <c r="G66" s="195"/>
      <c r="H66" s="187" t="s">
        <v>112</v>
      </c>
      <c r="I66" s="5">
        <v>247913.59</v>
      </c>
      <c r="J66" s="5">
        <f t="shared" si="3"/>
        <v>309891.98749999999</v>
      </c>
      <c r="K66" s="91"/>
      <c r="S66" s="155"/>
      <c r="T66" s="187"/>
    </row>
    <row r="67" spans="1:20" x14ac:dyDescent="0.25">
      <c r="A67" s="218"/>
      <c r="B67" s="195"/>
      <c r="C67" s="195"/>
      <c r="D67" s="195"/>
      <c r="E67" s="195"/>
      <c r="F67" s="195"/>
      <c r="G67" s="195"/>
      <c r="H67" s="187" t="s">
        <v>187</v>
      </c>
      <c r="I67" s="5">
        <v>244050.34</v>
      </c>
      <c r="J67" s="5">
        <f t="shared" si="3"/>
        <v>305062.92499999999</v>
      </c>
      <c r="K67" s="91"/>
      <c r="S67" s="155"/>
      <c r="T67" s="187"/>
    </row>
    <row r="68" spans="1:20" x14ac:dyDescent="0.25">
      <c r="A68" s="219"/>
      <c r="B68" s="197"/>
      <c r="C68" s="197"/>
      <c r="D68" s="197"/>
      <c r="E68" s="197"/>
      <c r="F68" s="197"/>
      <c r="G68" s="197"/>
      <c r="H68" s="187" t="s">
        <v>188</v>
      </c>
      <c r="I68" s="5">
        <v>252317.19</v>
      </c>
      <c r="J68" s="5">
        <f t="shared" si="3"/>
        <v>315396.48749999999</v>
      </c>
      <c r="K68" s="91"/>
      <c r="S68" s="155"/>
      <c r="T68" s="187"/>
    </row>
    <row r="69" spans="1:20" x14ac:dyDescent="0.25">
      <c r="A69" s="205" t="s">
        <v>206</v>
      </c>
      <c r="B69" s="206">
        <v>5</v>
      </c>
      <c r="C69" s="206">
        <v>2400</v>
      </c>
      <c r="D69" s="206" t="s">
        <v>139</v>
      </c>
      <c r="E69" s="206">
        <v>5.4</v>
      </c>
      <c r="F69" s="206">
        <v>143</v>
      </c>
      <c r="G69" s="206" t="s">
        <v>116</v>
      </c>
      <c r="H69" s="3" t="s">
        <v>110</v>
      </c>
      <c r="I69" s="4">
        <v>246226.81999999998</v>
      </c>
      <c r="J69" s="4">
        <f t="shared" si="3"/>
        <v>307783.52499999997</v>
      </c>
      <c r="K69" s="90"/>
      <c r="M69" s="198"/>
      <c r="N69" s="199"/>
      <c r="O69" s="3"/>
      <c r="P69" s="200"/>
      <c r="Q69" s="199"/>
      <c r="S69" s="155"/>
      <c r="T69" s="187"/>
    </row>
    <row r="70" spans="1:20" x14ac:dyDescent="0.25">
      <c r="A70" s="194"/>
      <c r="B70" s="195"/>
      <c r="C70" s="195"/>
      <c r="D70" s="195"/>
      <c r="E70" s="195"/>
      <c r="F70" s="195"/>
      <c r="G70" s="195"/>
      <c r="H70" s="187" t="s">
        <v>111</v>
      </c>
      <c r="I70" s="5">
        <v>263076.83499999996</v>
      </c>
      <c r="J70" s="5">
        <f t="shared" si="3"/>
        <v>328846.04374999995</v>
      </c>
      <c r="K70" s="91"/>
      <c r="S70" s="155"/>
      <c r="T70" s="187"/>
    </row>
    <row r="71" spans="1:20" x14ac:dyDescent="0.25">
      <c r="A71" s="194"/>
      <c r="B71" s="195"/>
      <c r="C71" s="195"/>
      <c r="D71" s="195"/>
      <c r="E71" s="195"/>
      <c r="F71" s="195"/>
      <c r="G71" s="195"/>
      <c r="H71" s="187" t="s">
        <v>112</v>
      </c>
      <c r="I71" s="5">
        <v>274956.39499999996</v>
      </c>
      <c r="J71" s="5">
        <f t="shared" si="3"/>
        <v>343695.49374999997</v>
      </c>
      <c r="K71" s="91"/>
      <c r="S71" s="155"/>
      <c r="T71" s="187"/>
    </row>
    <row r="72" spans="1:20" x14ac:dyDescent="0.25">
      <c r="A72" s="194"/>
      <c r="B72" s="195"/>
      <c r="C72" s="195"/>
      <c r="D72" s="195"/>
      <c r="E72" s="195"/>
      <c r="F72" s="195"/>
      <c r="G72" s="195"/>
      <c r="H72" s="187" t="s">
        <v>187</v>
      </c>
      <c r="I72" s="5">
        <v>271074.01999999996</v>
      </c>
      <c r="J72" s="5">
        <f t="shared" si="3"/>
        <v>338842.52499999997</v>
      </c>
      <c r="K72" s="91"/>
      <c r="S72" s="155"/>
      <c r="T72" s="187"/>
    </row>
    <row r="73" spans="1:20" x14ac:dyDescent="0.25">
      <c r="A73" s="196"/>
      <c r="B73" s="197"/>
      <c r="C73" s="197"/>
      <c r="D73" s="197"/>
      <c r="E73" s="197"/>
      <c r="F73" s="197"/>
      <c r="G73" s="197"/>
      <c r="H73" s="187" t="s">
        <v>188</v>
      </c>
      <c r="I73" s="5">
        <v>279384.83999999997</v>
      </c>
      <c r="J73" s="5">
        <f t="shared" si="3"/>
        <v>349231.04999999993</v>
      </c>
      <c r="K73" s="91"/>
      <c r="M73" s="221"/>
      <c r="N73" s="222"/>
      <c r="O73" s="187"/>
      <c r="P73" s="223"/>
      <c r="Q73" s="222"/>
      <c r="S73" s="155"/>
      <c r="T73" s="187"/>
    </row>
    <row r="74" spans="1:20" x14ac:dyDescent="0.25">
      <c r="A74" s="205" t="s">
        <v>207</v>
      </c>
      <c r="B74" s="206">
        <v>4</v>
      </c>
      <c r="C74" s="206">
        <v>1969</v>
      </c>
      <c r="D74" s="206" t="s">
        <v>208</v>
      </c>
      <c r="E74" s="206">
        <v>4.5</v>
      </c>
      <c r="F74" s="206">
        <v>119</v>
      </c>
      <c r="G74" s="206" t="s">
        <v>116</v>
      </c>
      <c r="H74" s="3" t="s">
        <v>110</v>
      </c>
      <c r="I74" s="4">
        <v>236515.56</v>
      </c>
      <c r="J74" s="4">
        <f t="shared" si="3"/>
        <v>295644.45</v>
      </c>
      <c r="K74" s="90"/>
      <c r="M74" s="198"/>
      <c r="N74" s="199"/>
      <c r="O74" s="3"/>
      <c r="P74" s="200"/>
      <c r="Q74" s="199"/>
      <c r="S74" s="155"/>
      <c r="T74" s="187"/>
    </row>
    <row r="75" spans="1:20" x14ac:dyDescent="0.25">
      <c r="A75" s="194"/>
      <c r="B75" s="195"/>
      <c r="C75" s="195"/>
      <c r="D75" s="195"/>
      <c r="E75" s="195"/>
      <c r="F75" s="195"/>
      <c r="G75" s="195"/>
      <c r="H75" s="187" t="s">
        <v>111</v>
      </c>
      <c r="I75" s="5">
        <v>253448.58000000002</v>
      </c>
      <c r="J75" s="5">
        <f t="shared" si="3"/>
        <v>316810.72500000003</v>
      </c>
      <c r="K75" s="91"/>
      <c r="S75" s="155"/>
      <c r="T75" s="187"/>
    </row>
    <row r="76" spans="1:20" x14ac:dyDescent="0.25">
      <c r="A76" s="194"/>
      <c r="B76" s="195"/>
      <c r="C76" s="195"/>
      <c r="D76" s="195"/>
      <c r="E76" s="195"/>
      <c r="F76" s="195"/>
      <c r="G76" s="195"/>
      <c r="H76" s="187" t="s">
        <v>112</v>
      </c>
      <c r="I76" s="5">
        <v>265386.66000000003</v>
      </c>
      <c r="J76" s="5">
        <f t="shared" si="3"/>
        <v>331733.32500000007</v>
      </c>
      <c r="K76" s="91"/>
      <c r="S76" s="155"/>
      <c r="T76" s="187"/>
    </row>
    <row r="77" spans="1:20" x14ac:dyDescent="0.25">
      <c r="A77" s="194"/>
      <c r="B77" s="195"/>
      <c r="C77" s="195"/>
      <c r="D77" s="195"/>
      <c r="E77" s="195"/>
      <c r="F77" s="195"/>
      <c r="G77" s="195"/>
      <c r="H77" s="187" t="s">
        <v>187</v>
      </c>
      <c r="I77" s="5">
        <v>261485.16</v>
      </c>
      <c r="J77" s="5">
        <f t="shared" si="3"/>
        <v>326856.45</v>
      </c>
      <c r="K77" s="91"/>
      <c r="S77" s="155"/>
      <c r="T77" s="187"/>
    </row>
    <row r="78" spans="1:20" x14ac:dyDescent="0.25">
      <c r="A78" s="196"/>
      <c r="B78" s="197"/>
      <c r="C78" s="197"/>
      <c r="D78" s="197"/>
      <c r="E78" s="197"/>
      <c r="F78" s="197"/>
      <c r="G78" s="197"/>
      <c r="H78" s="187" t="s">
        <v>188</v>
      </c>
      <c r="I78" s="5">
        <v>269834.88</v>
      </c>
      <c r="J78" s="5">
        <f t="shared" si="3"/>
        <v>337293.6</v>
      </c>
      <c r="K78" s="91"/>
      <c r="S78" s="155"/>
      <c r="T78" s="187"/>
    </row>
    <row r="79" spans="1:20" x14ac:dyDescent="0.25">
      <c r="A79" s="3"/>
      <c r="B79" s="3"/>
      <c r="C79" s="3"/>
      <c r="D79" s="3"/>
      <c r="E79" s="224"/>
      <c r="F79" s="224"/>
      <c r="G79" s="224"/>
      <c r="H79" s="224"/>
      <c r="I79" s="4"/>
      <c r="J79" s="224"/>
      <c r="K79" s="4"/>
      <c r="M79" s="198"/>
      <c r="N79" s="199"/>
      <c r="O79" s="3"/>
      <c r="P79" s="200"/>
      <c r="Q79" s="199"/>
      <c r="S79" s="155"/>
      <c r="T79" s="187"/>
    </row>
  </sheetData>
  <mergeCells count="110">
    <mergeCell ref="G69:G73"/>
    <mergeCell ref="A74:A78"/>
    <mergeCell ref="B74:B78"/>
    <mergeCell ref="C74:C78"/>
    <mergeCell ref="D74:D78"/>
    <mergeCell ref="E74:E78"/>
    <mergeCell ref="F74:F78"/>
    <mergeCell ref="G74:G78"/>
    <mergeCell ref="A69:A73"/>
    <mergeCell ref="B69:B73"/>
    <mergeCell ref="C69:C73"/>
    <mergeCell ref="D69:D73"/>
    <mergeCell ref="E69:E73"/>
    <mergeCell ref="F69:F73"/>
    <mergeCell ref="G58:G63"/>
    <mergeCell ref="A64:A68"/>
    <mergeCell ref="B64:B68"/>
    <mergeCell ref="C64:C68"/>
    <mergeCell ref="D64:D68"/>
    <mergeCell ref="E64:E68"/>
    <mergeCell ref="F64:F68"/>
    <mergeCell ref="G64:G68"/>
    <mergeCell ref="A58:A63"/>
    <mergeCell ref="B58:B63"/>
    <mergeCell ref="C58:C63"/>
    <mergeCell ref="D58:D63"/>
    <mergeCell ref="E58:E63"/>
    <mergeCell ref="F58:F63"/>
    <mergeCell ref="G46:G51"/>
    <mergeCell ref="A52:A57"/>
    <mergeCell ref="B52:B57"/>
    <mergeCell ref="C52:C57"/>
    <mergeCell ref="D52:D57"/>
    <mergeCell ref="E52:E57"/>
    <mergeCell ref="F52:F57"/>
    <mergeCell ref="G52:G57"/>
    <mergeCell ref="A46:A51"/>
    <mergeCell ref="B46:B51"/>
    <mergeCell ref="C46:C51"/>
    <mergeCell ref="D46:D51"/>
    <mergeCell ref="E46:E51"/>
    <mergeCell ref="F46:F51"/>
    <mergeCell ref="G35:G40"/>
    <mergeCell ref="A41:A45"/>
    <mergeCell ref="B41:B45"/>
    <mergeCell ref="C41:C45"/>
    <mergeCell ref="D41:D45"/>
    <mergeCell ref="E41:E45"/>
    <mergeCell ref="F41:F45"/>
    <mergeCell ref="G41:G45"/>
    <mergeCell ref="A35:A40"/>
    <mergeCell ref="B35:B40"/>
    <mergeCell ref="C35:C40"/>
    <mergeCell ref="D35:D40"/>
    <mergeCell ref="E35:E40"/>
    <mergeCell ref="F35:F40"/>
    <mergeCell ref="G26:G30"/>
    <mergeCell ref="A31:A33"/>
    <mergeCell ref="B31:B33"/>
    <mergeCell ref="C31:C33"/>
    <mergeCell ref="D31:D33"/>
    <mergeCell ref="E31:E33"/>
    <mergeCell ref="F31:F33"/>
    <mergeCell ref="G31:G33"/>
    <mergeCell ref="A26:A30"/>
    <mergeCell ref="B26:B30"/>
    <mergeCell ref="C26:C30"/>
    <mergeCell ref="D26:D30"/>
    <mergeCell ref="E26:E30"/>
    <mergeCell ref="F26:F30"/>
    <mergeCell ref="G16:G20"/>
    <mergeCell ref="A21:A25"/>
    <mergeCell ref="B21:B25"/>
    <mergeCell ref="C21:C25"/>
    <mergeCell ref="D21:D25"/>
    <mergeCell ref="E21:E25"/>
    <mergeCell ref="F21:F25"/>
    <mergeCell ref="G21:G25"/>
    <mergeCell ref="A16:A20"/>
    <mergeCell ref="B16:B20"/>
    <mergeCell ref="C16:C20"/>
    <mergeCell ref="D16:D20"/>
    <mergeCell ref="E16:E20"/>
    <mergeCell ref="F16:F20"/>
    <mergeCell ref="G6:G10"/>
    <mergeCell ref="A11:A15"/>
    <mergeCell ref="B11:B15"/>
    <mergeCell ref="C11:C15"/>
    <mergeCell ref="D11:D15"/>
    <mergeCell ref="E11:E15"/>
    <mergeCell ref="F11:F15"/>
    <mergeCell ref="G11:G15"/>
    <mergeCell ref="A6:A10"/>
    <mergeCell ref="B6:B10"/>
    <mergeCell ref="C6:C10"/>
    <mergeCell ref="D6:D10"/>
    <mergeCell ref="E6:E10"/>
    <mergeCell ref="F6:F10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59.7109375" style="12" customWidth="1"/>
    <col min="3" max="3" width="10" style="12" hidden="1" customWidth="1"/>
    <col min="4" max="4" width="12.140625" style="12" hidden="1" customWidth="1"/>
    <col min="5" max="5" width="17.7109375" style="47" customWidth="1"/>
    <col min="6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19" x14ac:dyDescent="0.25">
      <c r="A1" s="226" t="s">
        <v>209</v>
      </c>
    </row>
    <row r="3" spans="1:19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19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19" ht="30" x14ac:dyDescent="0.25">
      <c r="A5" s="81" t="s">
        <v>28</v>
      </c>
      <c r="B5" s="30"/>
      <c r="C5" s="30"/>
      <c r="D5" s="30"/>
      <c r="E5" s="49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19" s="16" customFormat="1" x14ac:dyDescent="0.25">
      <c r="A6" s="82">
        <v>10</v>
      </c>
      <c r="B6" s="35" t="s">
        <v>29</v>
      </c>
      <c r="C6" s="227">
        <v>384.32</v>
      </c>
      <c r="D6" s="228">
        <f>C6*7.65</f>
        <v>2940.0480000000002</v>
      </c>
      <c r="E6" s="50">
        <f>ROUNDUP(D6,0)</f>
        <v>2941</v>
      </c>
      <c r="F6" s="70">
        <f>+E6*1.25</f>
        <v>3676.25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19" s="16" customFormat="1" x14ac:dyDescent="0.25">
      <c r="A7" s="83">
        <v>11</v>
      </c>
      <c r="B7" s="36" t="s">
        <v>30</v>
      </c>
      <c r="C7" s="229">
        <v>278.63</v>
      </c>
      <c r="D7" s="230">
        <f t="shared" ref="D7:D70" si="0">C7*7.65</f>
        <v>2131.5194999999999</v>
      </c>
      <c r="E7" s="51">
        <f t="shared" ref="E7:E70" si="1">ROUNDUP(D7,0)</f>
        <v>2132</v>
      </c>
      <c r="F7" s="68">
        <f t="shared" ref="F7:F70" si="2">+E7*1.25</f>
        <v>2665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19" s="16" customFormat="1" x14ac:dyDescent="0.25">
      <c r="A8" s="67">
        <v>26</v>
      </c>
      <c r="B8" s="36" t="s">
        <v>31</v>
      </c>
      <c r="C8" s="229">
        <v>384.32</v>
      </c>
      <c r="D8" s="230">
        <f t="shared" si="0"/>
        <v>2940.0480000000002</v>
      </c>
      <c r="E8" s="51">
        <f t="shared" si="1"/>
        <v>2941</v>
      </c>
      <c r="F8" s="68">
        <f t="shared" si="2"/>
        <v>3676.25</v>
      </c>
      <c r="G8" s="31"/>
      <c r="H8" s="174"/>
      <c r="I8" s="174"/>
      <c r="J8" s="174"/>
      <c r="K8" s="176"/>
      <c r="L8" s="174"/>
      <c r="M8" s="176"/>
      <c r="N8" s="175"/>
      <c r="O8" s="175"/>
      <c r="P8" s="175"/>
      <c r="Q8" s="175"/>
      <c r="R8" s="175"/>
      <c r="S8" s="175"/>
    </row>
    <row r="9" spans="1:19" s="16" customFormat="1" x14ac:dyDescent="0.25">
      <c r="A9" s="67">
        <v>30</v>
      </c>
      <c r="B9" s="37" t="s">
        <v>32</v>
      </c>
      <c r="C9" s="231">
        <v>816.68</v>
      </c>
      <c r="D9" s="232">
        <f t="shared" si="0"/>
        <v>6247.6019999999999</v>
      </c>
      <c r="E9" s="51">
        <f t="shared" si="1"/>
        <v>6248</v>
      </c>
      <c r="F9" s="68">
        <f t="shared" si="2"/>
        <v>7810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19" s="16" customFormat="1" x14ac:dyDescent="0.25">
      <c r="A10" s="83">
        <v>33</v>
      </c>
      <c r="B10" s="36" t="s">
        <v>14</v>
      </c>
      <c r="C10" s="229">
        <v>220.98</v>
      </c>
      <c r="D10" s="230">
        <f t="shared" si="0"/>
        <v>1690.4970000000001</v>
      </c>
      <c r="E10" s="51">
        <f t="shared" si="1"/>
        <v>1691</v>
      </c>
      <c r="F10" s="68">
        <f t="shared" si="2"/>
        <v>2113.75</v>
      </c>
      <c r="G10" s="31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s="16" customFormat="1" x14ac:dyDescent="0.25">
      <c r="A11" s="83">
        <v>38</v>
      </c>
      <c r="B11" s="36" t="s">
        <v>210</v>
      </c>
      <c r="C11" s="229">
        <v>288.24</v>
      </c>
      <c r="D11" s="230">
        <f t="shared" si="0"/>
        <v>2205.0360000000001</v>
      </c>
      <c r="E11" s="51">
        <f t="shared" si="1"/>
        <v>2206</v>
      </c>
      <c r="F11" s="68">
        <f t="shared" si="2"/>
        <v>2757.5</v>
      </c>
      <c r="G11" s="31"/>
      <c r="H11" s="174"/>
      <c r="I11" s="174"/>
      <c r="J11" s="174"/>
      <c r="K11" s="176"/>
      <c r="L11" s="174"/>
      <c r="M11" s="176"/>
      <c r="N11" s="175"/>
      <c r="O11" s="175"/>
      <c r="P11" s="175"/>
      <c r="Q11" s="175"/>
      <c r="R11" s="175"/>
      <c r="S11" s="175"/>
    </row>
    <row r="12" spans="1:19" s="16" customFormat="1" x14ac:dyDescent="0.25">
      <c r="A12" s="83">
        <v>47</v>
      </c>
      <c r="B12" s="36" t="s">
        <v>33</v>
      </c>
      <c r="C12" s="229">
        <v>624.52</v>
      </c>
      <c r="D12" s="230">
        <f t="shared" si="0"/>
        <v>4777.5780000000004</v>
      </c>
      <c r="E12" s="51">
        <f t="shared" si="1"/>
        <v>4778</v>
      </c>
      <c r="F12" s="68">
        <f t="shared" si="2"/>
        <v>5972.5</v>
      </c>
      <c r="G12" s="31"/>
      <c r="H12" s="174"/>
      <c r="I12" s="174"/>
      <c r="J12" s="174"/>
      <c r="K12" s="176"/>
      <c r="L12" s="175"/>
      <c r="M12" s="175"/>
      <c r="N12" s="174"/>
      <c r="O12" s="174"/>
      <c r="P12" s="174"/>
      <c r="Q12" s="174"/>
      <c r="R12" s="175"/>
      <c r="S12" s="175"/>
    </row>
    <row r="13" spans="1:19" s="16" customFormat="1" x14ac:dyDescent="0.25">
      <c r="A13" s="67">
        <v>62</v>
      </c>
      <c r="B13" s="36" t="s">
        <v>211</v>
      </c>
      <c r="C13" s="229">
        <v>124.9</v>
      </c>
      <c r="D13" s="230">
        <f t="shared" si="0"/>
        <v>955.48500000000013</v>
      </c>
      <c r="E13" s="51">
        <f t="shared" si="1"/>
        <v>956</v>
      </c>
      <c r="F13" s="68">
        <f t="shared" si="2"/>
        <v>1195</v>
      </c>
      <c r="G13" s="31"/>
      <c r="H13" s="174"/>
      <c r="I13" s="174"/>
      <c r="J13" s="174"/>
      <c r="K13" s="176"/>
      <c r="L13" s="174"/>
      <c r="M13" s="176"/>
      <c r="N13" s="174"/>
      <c r="O13" s="176"/>
      <c r="P13" s="174"/>
      <c r="Q13" s="176"/>
      <c r="R13" s="174"/>
      <c r="S13" s="176"/>
    </row>
    <row r="14" spans="1:19" s="16" customFormat="1" x14ac:dyDescent="0.25">
      <c r="A14" s="67">
        <v>65</v>
      </c>
      <c r="B14" s="36" t="s">
        <v>18</v>
      </c>
      <c r="C14" s="229">
        <v>230.59</v>
      </c>
      <c r="D14" s="230">
        <f t="shared" si="0"/>
        <v>1764.0135</v>
      </c>
      <c r="E14" s="51">
        <f t="shared" si="1"/>
        <v>1765</v>
      </c>
      <c r="F14" s="68">
        <f t="shared" si="2"/>
        <v>2206.25</v>
      </c>
      <c r="G14" s="31"/>
      <c r="H14" s="174"/>
      <c r="I14" s="174"/>
      <c r="J14" s="174"/>
      <c r="K14" s="176"/>
      <c r="L14" s="174"/>
      <c r="M14" s="176"/>
      <c r="N14" s="174"/>
      <c r="O14" s="176"/>
      <c r="P14" s="174"/>
      <c r="Q14" s="176"/>
      <c r="R14" s="174"/>
      <c r="S14" s="176"/>
    </row>
    <row r="15" spans="1:19" s="16" customFormat="1" x14ac:dyDescent="0.25">
      <c r="A15" s="67">
        <v>100</v>
      </c>
      <c r="B15" s="36" t="s">
        <v>34</v>
      </c>
      <c r="C15" s="229">
        <v>96.08</v>
      </c>
      <c r="D15" s="230">
        <f t="shared" si="0"/>
        <v>735.01200000000006</v>
      </c>
      <c r="E15" s="51">
        <f t="shared" si="1"/>
        <v>736</v>
      </c>
      <c r="F15" s="68">
        <f t="shared" si="2"/>
        <v>920</v>
      </c>
      <c r="G15" s="31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</row>
    <row r="16" spans="1:19" s="16" customFormat="1" x14ac:dyDescent="0.25">
      <c r="A16" s="67">
        <v>101</v>
      </c>
      <c r="B16" s="36" t="s">
        <v>35</v>
      </c>
      <c r="C16" s="229">
        <v>38.43</v>
      </c>
      <c r="D16" s="230">
        <f t="shared" si="0"/>
        <v>293.98950000000002</v>
      </c>
      <c r="E16" s="51">
        <f t="shared" si="1"/>
        <v>294</v>
      </c>
      <c r="F16" s="68">
        <f t="shared" si="2"/>
        <v>367.5</v>
      </c>
      <c r="G16" s="31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</row>
    <row r="17" spans="1:20" s="16" customFormat="1" ht="15" customHeight="1" x14ac:dyDescent="0.25">
      <c r="A17" s="67">
        <v>114</v>
      </c>
      <c r="B17" s="36" t="s">
        <v>36</v>
      </c>
      <c r="C17" s="229">
        <v>76.86</v>
      </c>
      <c r="D17" s="230">
        <f t="shared" si="0"/>
        <v>587.97900000000004</v>
      </c>
      <c r="E17" s="51">
        <f t="shared" si="1"/>
        <v>588</v>
      </c>
      <c r="F17" s="68">
        <f t="shared" si="2"/>
        <v>735</v>
      </c>
      <c r="G17" s="32"/>
      <c r="H17" s="174"/>
      <c r="I17" s="174"/>
      <c r="J17" s="174"/>
      <c r="K17" s="176"/>
      <c r="L17" s="174"/>
      <c r="M17" s="176"/>
      <c r="N17" s="174"/>
      <c r="O17" s="176"/>
      <c r="P17" s="174"/>
      <c r="Q17" s="176"/>
      <c r="R17" s="174"/>
      <c r="S17" s="176"/>
    </row>
    <row r="18" spans="1:20" s="16" customFormat="1" ht="15" customHeight="1" x14ac:dyDescent="0.25">
      <c r="A18" s="83">
        <v>140</v>
      </c>
      <c r="B18" s="36" t="s">
        <v>37</v>
      </c>
      <c r="C18" s="229">
        <v>432.36</v>
      </c>
      <c r="D18" s="230">
        <f t="shared" si="0"/>
        <v>3307.5540000000001</v>
      </c>
      <c r="E18" s="51">
        <f t="shared" si="1"/>
        <v>3308</v>
      </c>
      <c r="F18" s="68">
        <f t="shared" si="2"/>
        <v>4135</v>
      </c>
      <c r="G18" s="32"/>
      <c r="H18" s="174"/>
      <c r="I18" s="176"/>
      <c r="J18" s="174"/>
      <c r="K18" s="176"/>
      <c r="L18" s="174"/>
      <c r="M18" s="176"/>
      <c r="N18" s="174"/>
      <c r="O18" s="176"/>
      <c r="P18" s="174"/>
      <c r="Q18" s="176"/>
      <c r="R18" s="174"/>
      <c r="S18" s="176"/>
      <c r="T18" s="149"/>
    </row>
    <row r="19" spans="1:20" s="16" customFormat="1" ht="15" customHeight="1" x14ac:dyDescent="0.25">
      <c r="A19" s="67">
        <v>145</v>
      </c>
      <c r="B19" s="37" t="s">
        <v>38</v>
      </c>
      <c r="C19" s="231">
        <v>19.22</v>
      </c>
      <c r="D19" s="232">
        <f t="shared" si="0"/>
        <v>147.03299999999999</v>
      </c>
      <c r="E19" s="51">
        <f t="shared" si="1"/>
        <v>148</v>
      </c>
      <c r="F19" s="68">
        <f t="shared" si="2"/>
        <v>185</v>
      </c>
      <c r="G19" s="31"/>
      <c r="H19" s="174"/>
      <c r="I19" s="174"/>
      <c r="J19" s="174"/>
      <c r="K19" s="176"/>
      <c r="L19" s="174"/>
      <c r="M19" s="176"/>
      <c r="N19" s="174"/>
      <c r="O19" s="176"/>
      <c r="P19" s="174"/>
      <c r="Q19" s="176"/>
      <c r="R19" s="174"/>
      <c r="S19" s="176"/>
    </row>
    <row r="20" spans="1:20" s="16" customFormat="1" ht="15" customHeight="1" x14ac:dyDescent="0.25">
      <c r="A20" s="67">
        <v>153</v>
      </c>
      <c r="B20" s="36" t="s">
        <v>39</v>
      </c>
      <c r="C20" s="229">
        <v>0</v>
      </c>
      <c r="D20" s="230">
        <f t="shared" si="0"/>
        <v>0</v>
      </c>
      <c r="E20" s="51">
        <f t="shared" si="1"/>
        <v>0</v>
      </c>
      <c r="F20" s="68">
        <f t="shared" si="2"/>
        <v>0</v>
      </c>
      <c r="G20" s="32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20" s="16" customFormat="1" ht="15" customHeight="1" x14ac:dyDescent="0.25">
      <c r="A21" s="83">
        <v>167</v>
      </c>
      <c r="B21" s="36" t="s">
        <v>22</v>
      </c>
      <c r="C21" s="229">
        <v>220.98</v>
      </c>
      <c r="D21" s="230">
        <f t="shared" si="0"/>
        <v>1690.4970000000001</v>
      </c>
      <c r="E21" s="51">
        <f t="shared" si="1"/>
        <v>1691</v>
      </c>
      <c r="F21" s="68">
        <f t="shared" si="2"/>
        <v>2113.75</v>
      </c>
      <c r="G21" s="31"/>
      <c r="H21" s="174"/>
      <c r="I21" s="174"/>
      <c r="J21" s="175"/>
      <c r="K21" s="175"/>
      <c r="L21" s="175"/>
      <c r="M21" s="175"/>
      <c r="N21" s="174"/>
      <c r="O21" s="174"/>
      <c r="P21" s="175"/>
      <c r="Q21" s="175"/>
      <c r="R21" s="175"/>
      <c r="S21" s="175"/>
    </row>
    <row r="22" spans="1:20" s="16" customFormat="1" ht="15" customHeight="1" x14ac:dyDescent="0.25">
      <c r="A22" s="82">
        <v>168</v>
      </c>
      <c r="B22" s="39" t="s">
        <v>40</v>
      </c>
      <c r="C22" s="227">
        <v>144.12</v>
      </c>
      <c r="D22" s="228">
        <f t="shared" si="0"/>
        <v>1102.518</v>
      </c>
      <c r="E22" s="50">
        <f t="shared" si="1"/>
        <v>1103</v>
      </c>
      <c r="F22" s="70">
        <f t="shared" si="2"/>
        <v>1378.75</v>
      </c>
      <c r="G22" s="31"/>
      <c r="H22" s="174"/>
      <c r="I22" s="174"/>
      <c r="J22" s="175"/>
      <c r="K22" s="175"/>
      <c r="L22" s="175"/>
      <c r="M22" s="175"/>
      <c r="N22" s="174"/>
      <c r="O22" s="174"/>
      <c r="P22" s="175"/>
      <c r="Q22" s="175"/>
      <c r="R22" s="175"/>
      <c r="S22" s="175"/>
    </row>
    <row r="23" spans="1:20" s="16" customFormat="1" ht="15" customHeight="1" x14ac:dyDescent="0.25">
      <c r="A23" s="73">
        <v>169</v>
      </c>
      <c r="B23" s="35" t="s">
        <v>19</v>
      </c>
      <c r="C23" s="233">
        <v>317.06</v>
      </c>
      <c r="D23" s="234">
        <f t="shared" si="0"/>
        <v>2425.509</v>
      </c>
      <c r="E23" s="52">
        <f t="shared" si="1"/>
        <v>2426</v>
      </c>
      <c r="F23" s="74">
        <f t="shared" si="2"/>
        <v>3032.5</v>
      </c>
      <c r="G23" s="31"/>
      <c r="H23" s="174"/>
      <c r="I23" s="174"/>
      <c r="J23" s="175"/>
      <c r="K23" s="176"/>
      <c r="L23" s="174"/>
      <c r="M23" s="176"/>
      <c r="N23" s="174"/>
      <c r="O23" s="176"/>
      <c r="P23" s="174"/>
      <c r="Q23" s="176"/>
      <c r="R23" s="174"/>
      <c r="S23" s="176"/>
    </row>
    <row r="24" spans="1:20" s="16" customFormat="1" ht="15" customHeight="1" x14ac:dyDescent="0.25">
      <c r="A24" s="71"/>
      <c r="B24" s="40" t="s">
        <v>141</v>
      </c>
      <c r="C24" s="235">
        <v>172.94</v>
      </c>
      <c r="D24" s="236">
        <f t="shared" si="0"/>
        <v>1322.991</v>
      </c>
      <c r="E24" s="53">
        <f t="shared" si="1"/>
        <v>1323</v>
      </c>
      <c r="F24" s="72">
        <f t="shared" si="2"/>
        <v>1653.75</v>
      </c>
      <c r="G24" s="32"/>
      <c r="H24" s="174"/>
      <c r="I24" s="176"/>
      <c r="J24" s="174"/>
      <c r="K24" s="174"/>
      <c r="L24" s="174"/>
      <c r="M24" s="174"/>
      <c r="N24" s="174"/>
      <c r="O24" s="176"/>
      <c r="P24" s="174"/>
      <c r="Q24" s="174"/>
      <c r="R24" s="174"/>
      <c r="S24" s="174"/>
    </row>
    <row r="25" spans="1:20" s="16" customFormat="1" ht="15" customHeight="1" x14ac:dyDescent="0.25">
      <c r="A25" s="82">
        <v>171</v>
      </c>
      <c r="B25" s="39" t="s">
        <v>41</v>
      </c>
      <c r="C25" s="227">
        <v>182.55</v>
      </c>
      <c r="D25" s="228">
        <f t="shared" si="0"/>
        <v>1396.5075000000002</v>
      </c>
      <c r="E25" s="50">
        <f t="shared" si="1"/>
        <v>1397</v>
      </c>
      <c r="F25" s="70">
        <f t="shared" si="2"/>
        <v>1746.25</v>
      </c>
      <c r="G25" s="31"/>
      <c r="H25" s="174"/>
      <c r="I25" s="174"/>
      <c r="J25" s="174"/>
      <c r="K25" s="176"/>
      <c r="L25" s="174"/>
      <c r="M25" s="176"/>
      <c r="N25" s="174"/>
      <c r="O25" s="176"/>
      <c r="P25" s="174"/>
      <c r="Q25" s="176"/>
      <c r="R25" s="174"/>
      <c r="S25" s="176"/>
    </row>
    <row r="26" spans="1:20" s="16" customFormat="1" ht="15" customHeight="1" x14ac:dyDescent="0.25">
      <c r="A26" s="67">
        <v>235</v>
      </c>
      <c r="B26" s="37" t="s">
        <v>15</v>
      </c>
      <c r="C26" s="231">
        <v>96.08</v>
      </c>
      <c r="D26" s="232">
        <f t="shared" si="0"/>
        <v>735.01200000000006</v>
      </c>
      <c r="E26" s="51">
        <f t="shared" si="1"/>
        <v>736</v>
      </c>
      <c r="F26" s="68">
        <f t="shared" si="2"/>
        <v>920</v>
      </c>
      <c r="G26" s="31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</row>
    <row r="27" spans="1:20" s="16" customFormat="1" ht="15" customHeight="1" x14ac:dyDescent="0.25">
      <c r="A27" s="67">
        <v>236</v>
      </c>
      <c r="B27" s="36" t="s">
        <v>42</v>
      </c>
      <c r="C27" s="229">
        <v>528.44000000000005</v>
      </c>
      <c r="D27" s="230">
        <f t="shared" si="0"/>
        <v>4042.5660000000007</v>
      </c>
      <c r="E27" s="51">
        <f t="shared" si="1"/>
        <v>4043</v>
      </c>
      <c r="F27" s="68">
        <f t="shared" si="2"/>
        <v>5053.75</v>
      </c>
      <c r="G27" s="31"/>
      <c r="H27" s="174"/>
      <c r="I27" s="174"/>
      <c r="J27" s="174"/>
      <c r="K27" s="176"/>
      <c r="L27" s="174"/>
      <c r="M27" s="176"/>
      <c r="N27" s="174"/>
      <c r="O27" s="176"/>
      <c r="P27" s="174"/>
      <c r="Q27" s="176"/>
      <c r="R27" s="174"/>
      <c r="S27" s="176"/>
    </row>
    <row r="28" spans="1:20" s="16" customFormat="1" ht="15" customHeight="1" x14ac:dyDescent="0.25">
      <c r="A28" s="67">
        <v>273</v>
      </c>
      <c r="B28" s="37" t="s">
        <v>43</v>
      </c>
      <c r="C28" s="231">
        <v>1104.92</v>
      </c>
      <c r="D28" s="232">
        <f t="shared" si="0"/>
        <v>8452.6380000000008</v>
      </c>
      <c r="E28" s="51">
        <f t="shared" si="1"/>
        <v>8453</v>
      </c>
      <c r="F28" s="68">
        <f t="shared" si="2"/>
        <v>10566.25</v>
      </c>
      <c r="G28" s="31"/>
      <c r="H28" s="174"/>
      <c r="I28" s="174"/>
      <c r="J28" s="174"/>
      <c r="K28" s="176"/>
      <c r="L28" s="174"/>
      <c r="M28" s="176"/>
      <c r="N28" s="174"/>
      <c r="O28" s="176"/>
      <c r="P28" s="174"/>
      <c r="Q28" s="176"/>
      <c r="R28" s="174"/>
      <c r="S28" s="176"/>
    </row>
    <row r="29" spans="1:20" s="16" customFormat="1" ht="15" customHeight="1" x14ac:dyDescent="0.25">
      <c r="A29" s="67">
        <v>276</v>
      </c>
      <c r="B29" s="37" t="s">
        <v>44</v>
      </c>
      <c r="C29" s="231">
        <v>19.22</v>
      </c>
      <c r="D29" s="232">
        <f t="shared" si="0"/>
        <v>147.03299999999999</v>
      </c>
      <c r="E29" s="51">
        <f t="shared" si="1"/>
        <v>148</v>
      </c>
      <c r="F29" s="68">
        <f t="shared" si="2"/>
        <v>185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20" s="16" customFormat="1" ht="15" customHeight="1" x14ac:dyDescent="0.25">
      <c r="A30" s="83">
        <v>289</v>
      </c>
      <c r="B30" s="36" t="s">
        <v>45</v>
      </c>
      <c r="C30" s="229">
        <v>19.22</v>
      </c>
      <c r="D30" s="230">
        <f t="shared" si="0"/>
        <v>147.03299999999999</v>
      </c>
      <c r="E30" s="51">
        <f t="shared" si="1"/>
        <v>148</v>
      </c>
      <c r="F30" s="68">
        <f t="shared" si="2"/>
        <v>185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20" s="16" customFormat="1" ht="15" customHeight="1" x14ac:dyDescent="0.25">
      <c r="A31" s="83">
        <v>298</v>
      </c>
      <c r="B31" s="36" t="s">
        <v>46</v>
      </c>
      <c r="C31" s="229">
        <v>48.04</v>
      </c>
      <c r="D31" s="230">
        <f t="shared" si="0"/>
        <v>367.50600000000003</v>
      </c>
      <c r="E31" s="51">
        <f t="shared" si="1"/>
        <v>368</v>
      </c>
      <c r="F31" s="68">
        <f t="shared" si="2"/>
        <v>460</v>
      </c>
      <c r="G31" s="31"/>
      <c r="H31" s="174"/>
      <c r="I31" s="174"/>
      <c r="J31" s="174"/>
      <c r="K31" s="176"/>
      <c r="L31" s="174"/>
      <c r="M31" s="176"/>
      <c r="N31" s="174"/>
      <c r="O31" s="174"/>
      <c r="P31" s="174"/>
      <c r="Q31" s="174"/>
      <c r="R31" s="174"/>
      <c r="S31" s="174"/>
    </row>
    <row r="32" spans="1:20" s="16" customFormat="1" ht="15" customHeight="1" x14ac:dyDescent="0.25">
      <c r="A32" s="83">
        <v>308</v>
      </c>
      <c r="B32" s="36" t="s">
        <v>47</v>
      </c>
      <c r="C32" s="229">
        <v>0</v>
      </c>
      <c r="D32" s="230">
        <f t="shared" si="0"/>
        <v>0</v>
      </c>
      <c r="E32" s="51">
        <f t="shared" si="1"/>
        <v>0</v>
      </c>
      <c r="F32" s="68">
        <f t="shared" si="2"/>
        <v>0</v>
      </c>
      <c r="G32" s="31"/>
      <c r="H32" s="174"/>
      <c r="I32" s="174"/>
      <c r="J32" s="174"/>
      <c r="K32" s="176"/>
      <c r="L32" s="174"/>
      <c r="M32" s="176"/>
      <c r="N32" s="174"/>
      <c r="O32" s="174"/>
      <c r="P32" s="174"/>
      <c r="Q32" s="174"/>
      <c r="R32" s="174"/>
      <c r="S32" s="174"/>
    </row>
    <row r="33" spans="1:19" s="16" customFormat="1" x14ac:dyDescent="0.25">
      <c r="A33" s="67">
        <v>312</v>
      </c>
      <c r="B33" s="37" t="s">
        <v>48</v>
      </c>
      <c r="C33" s="231">
        <v>38.43</v>
      </c>
      <c r="D33" s="232">
        <f t="shared" si="0"/>
        <v>293.98950000000002</v>
      </c>
      <c r="E33" s="51">
        <f t="shared" si="1"/>
        <v>294</v>
      </c>
      <c r="F33" s="68">
        <f t="shared" si="2"/>
        <v>367.5</v>
      </c>
      <c r="G33" s="31"/>
      <c r="H33" s="174"/>
      <c r="I33" s="174"/>
      <c r="J33" s="174"/>
      <c r="K33" s="176"/>
      <c r="L33" s="174"/>
      <c r="M33" s="176"/>
      <c r="N33" s="174"/>
      <c r="O33" s="176"/>
      <c r="P33" s="174"/>
      <c r="Q33" s="176"/>
      <c r="R33" s="174"/>
      <c r="S33" s="176"/>
    </row>
    <row r="34" spans="1:19" s="16" customFormat="1" x14ac:dyDescent="0.25">
      <c r="A34" s="67">
        <v>329</v>
      </c>
      <c r="B34" s="36" t="s">
        <v>49</v>
      </c>
      <c r="C34" s="229">
        <v>124.9</v>
      </c>
      <c r="D34" s="230">
        <f t="shared" si="0"/>
        <v>955.48500000000013</v>
      </c>
      <c r="E34" s="51">
        <f t="shared" si="1"/>
        <v>956</v>
      </c>
      <c r="F34" s="68">
        <f t="shared" si="2"/>
        <v>1195</v>
      </c>
      <c r="G34" s="32"/>
      <c r="H34" s="174"/>
      <c r="I34" s="174"/>
      <c r="J34" s="174"/>
      <c r="K34" s="176"/>
      <c r="L34" s="175"/>
      <c r="M34" s="175"/>
      <c r="N34" s="174"/>
      <c r="O34" s="176"/>
      <c r="P34" s="174"/>
      <c r="Q34" s="176"/>
      <c r="R34" s="175"/>
      <c r="S34" s="176"/>
    </row>
    <row r="35" spans="1:19" s="16" customFormat="1" x14ac:dyDescent="0.25">
      <c r="A35" s="83">
        <v>346</v>
      </c>
      <c r="B35" s="36" t="s">
        <v>50</v>
      </c>
      <c r="C35" s="229">
        <v>96.08</v>
      </c>
      <c r="D35" s="230">
        <f t="shared" si="0"/>
        <v>735.01200000000006</v>
      </c>
      <c r="E35" s="51">
        <f t="shared" si="1"/>
        <v>736</v>
      </c>
      <c r="F35" s="68">
        <f t="shared" si="2"/>
        <v>920</v>
      </c>
      <c r="G35" s="31"/>
      <c r="H35" s="174"/>
      <c r="I35" s="174"/>
      <c r="J35" s="174"/>
      <c r="K35" s="176"/>
      <c r="L35" s="174"/>
      <c r="M35" s="176"/>
      <c r="N35" s="174"/>
      <c r="O35" s="176"/>
      <c r="P35" s="174"/>
      <c r="Q35" s="176"/>
      <c r="R35" s="174"/>
      <c r="S35" s="176"/>
    </row>
    <row r="36" spans="1:19" s="16" customFormat="1" x14ac:dyDescent="0.25">
      <c r="A36" s="67">
        <v>370</v>
      </c>
      <c r="B36" s="37" t="s">
        <v>25</v>
      </c>
      <c r="C36" s="231">
        <v>96.08</v>
      </c>
      <c r="D36" s="232">
        <f t="shared" si="0"/>
        <v>735.01200000000006</v>
      </c>
      <c r="E36" s="51">
        <f t="shared" si="1"/>
        <v>736</v>
      </c>
      <c r="F36" s="68">
        <f t="shared" si="2"/>
        <v>920</v>
      </c>
      <c r="G36" s="31"/>
      <c r="H36" s="174"/>
      <c r="I36" s="174"/>
      <c r="J36" s="175"/>
      <c r="K36" s="175"/>
      <c r="L36" s="175"/>
      <c r="M36" s="175"/>
      <c r="N36" s="174"/>
      <c r="O36" s="176"/>
      <c r="P36" s="175"/>
      <c r="Q36" s="175"/>
      <c r="R36" s="175"/>
      <c r="S36" s="175"/>
    </row>
    <row r="37" spans="1:19" s="16" customFormat="1" x14ac:dyDescent="0.25">
      <c r="A37" s="83">
        <v>386</v>
      </c>
      <c r="B37" s="36" t="s">
        <v>51</v>
      </c>
      <c r="C37" s="229">
        <v>240.2</v>
      </c>
      <c r="D37" s="230">
        <f t="shared" si="0"/>
        <v>1837.53</v>
      </c>
      <c r="E37" s="51">
        <f t="shared" si="1"/>
        <v>1838</v>
      </c>
      <c r="F37" s="68">
        <f t="shared" si="2"/>
        <v>2297.5</v>
      </c>
      <c r="G37" s="31"/>
      <c r="H37" s="174"/>
      <c r="I37" s="174"/>
      <c r="J37" s="174"/>
      <c r="K37" s="176"/>
      <c r="L37" s="174"/>
      <c r="M37" s="176"/>
      <c r="N37" s="174"/>
      <c r="O37" s="176"/>
      <c r="P37" s="174"/>
      <c r="Q37" s="176"/>
      <c r="R37" s="174"/>
      <c r="S37" s="176"/>
    </row>
    <row r="38" spans="1:19" s="16" customFormat="1" x14ac:dyDescent="0.25">
      <c r="A38" s="67">
        <v>390</v>
      </c>
      <c r="B38" s="36" t="s">
        <v>52</v>
      </c>
      <c r="C38" s="229">
        <v>144.12</v>
      </c>
      <c r="D38" s="230">
        <f t="shared" si="0"/>
        <v>1102.518</v>
      </c>
      <c r="E38" s="51">
        <f t="shared" si="1"/>
        <v>1103</v>
      </c>
      <c r="F38" s="68">
        <f t="shared" si="2"/>
        <v>1378.75</v>
      </c>
      <c r="G38" s="31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69">
        <v>424</v>
      </c>
      <c r="B39" s="39" t="s">
        <v>53</v>
      </c>
      <c r="C39" s="227">
        <v>38.43</v>
      </c>
      <c r="D39" s="228">
        <f t="shared" si="0"/>
        <v>293.98950000000002</v>
      </c>
      <c r="E39" s="50">
        <f t="shared" si="1"/>
        <v>294</v>
      </c>
      <c r="F39" s="70">
        <f t="shared" si="2"/>
        <v>367.5</v>
      </c>
      <c r="G39" s="31"/>
      <c r="H39" s="174"/>
      <c r="I39" s="174"/>
      <c r="J39" s="174"/>
      <c r="K39" s="176"/>
      <c r="L39" s="174"/>
      <c r="M39" s="176"/>
      <c r="N39" s="174"/>
      <c r="O39" s="176"/>
      <c r="P39" s="174"/>
      <c r="Q39" s="176"/>
      <c r="R39" s="174"/>
      <c r="S39" s="176"/>
    </row>
    <row r="40" spans="1:19" s="16" customFormat="1" x14ac:dyDescent="0.25">
      <c r="A40" s="73">
        <v>437</v>
      </c>
      <c r="B40" s="35" t="s">
        <v>54</v>
      </c>
      <c r="C40" s="233">
        <v>240.2</v>
      </c>
      <c r="D40" s="234">
        <f t="shared" si="0"/>
        <v>1837.53</v>
      </c>
      <c r="E40" s="52">
        <f t="shared" si="1"/>
        <v>1838</v>
      </c>
      <c r="F40" s="74">
        <f t="shared" si="2"/>
        <v>2297.5</v>
      </c>
      <c r="G40" s="31"/>
      <c r="H40" s="174"/>
      <c r="I40" s="174"/>
      <c r="J40" s="175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x14ac:dyDescent="0.25">
      <c r="A41" s="82">
        <v>439</v>
      </c>
      <c r="B41" s="39" t="s">
        <v>16</v>
      </c>
      <c r="C41" s="227">
        <v>0</v>
      </c>
      <c r="D41" s="228">
        <f t="shared" si="0"/>
        <v>0</v>
      </c>
      <c r="E41" s="50">
        <f t="shared" si="1"/>
        <v>0</v>
      </c>
      <c r="F41" s="70">
        <f t="shared" si="2"/>
        <v>0</v>
      </c>
      <c r="G41" s="31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</row>
    <row r="42" spans="1:19" s="16" customFormat="1" ht="30" x14ac:dyDescent="0.25">
      <c r="A42" s="73">
        <v>454</v>
      </c>
      <c r="B42" s="35" t="s">
        <v>55</v>
      </c>
      <c r="C42" s="233">
        <v>211.38</v>
      </c>
      <c r="D42" s="234">
        <f t="shared" si="0"/>
        <v>1617.057</v>
      </c>
      <c r="E42" s="52">
        <f t="shared" si="1"/>
        <v>1618</v>
      </c>
      <c r="F42" s="74">
        <f t="shared" si="2"/>
        <v>2022.5</v>
      </c>
      <c r="G42" s="31"/>
      <c r="H42" s="174"/>
      <c r="I42" s="174"/>
      <c r="J42" s="175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71"/>
      <c r="B43" s="40" t="s">
        <v>141</v>
      </c>
      <c r="C43" s="235">
        <v>67.260000000000005</v>
      </c>
      <c r="D43" s="236">
        <f t="shared" si="0"/>
        <v>514.5390000000001</v>
      </c>
      <c r="E43" s="53">
        <f t="shared" si="1"/>
        <v>515</v>
      </c>
      <c r="F43" s="72">
        <f t="shared" si="2"/>
        <v>643.75</v>
      </c>
      <c r="G43" s="32"/>
      <c r="H43" s="174"/>
      <c r="I43" s="176"/>
      <c r="J43" s="174"/>
      <c r="K43" s="174"/>
      <c r="L43" s="174"/>
      <c r="M43" s="174"/>
      <c r="N43" s="174"/>
      <c r="O43" s="176"/>
      <c r="P43" s="174"/>
      <c r="Q43" s="176"/>
      <c r="R43" s="174"/>
      <c r="S43" s="176"/>
    </row>
    <row r="44" spans="1:19" s="22" customFormat="1" x14ac:dyDescent="0.25">
      <c r="A44" s="84">
        <v>499</v>
      </c>
      <c r="B44" s="38" t="s">
        <v>56</v>
      </c>
      <c r="C44" s="237">
        <v>317.06</v>
      </c>
      <c r="D44" s="238">
        <f t="shared" si="0"/>
        <v>2425.509</v>
      </c>
      <c r="E44" s="239">
        <f t="shared" si="1"/>
        <v>2426</v>
      </c>
      <c r="F44" s="240">
        <f t="shared" si="2"/>
        <v>3032.5</v>
      </c>
      <c r="G44" s="33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</row>
    <row r="45" spans="1:19" s="16" customFormat="1" x14ac:dyDescent="0.25">
      <c r="A45" s="83">
        <v>529</v>
      </c>
      <c r="B45" s="36" t="s">
        <v>57</v>
      </c>
      <c r="C45" s="229">
        <v>307.45999999999998</v>
      </c>
      <c r="D45" s="230">
        <f t="shared" si="0"/>
        <v>2352.069</v>
      </c>
      <c r="E45" s="51">
        <f t="shared" si="1"/>
        <v>2353</v>
      </c>
      <c r="F45" s="68">
        <f t="shared" si="2"/>
        <v>2941.25</v>
      </c>
      <c r="G45" s="31"/>
      <c r="H45" s="174"/>
      <c r="I45" s="174"/>
      <c r="J45" s="175"/>
      <c r="K45" s="175"/>
      <c r="L45" s="175"/>
      <c r="M45" s="175"/>
      <c r="N45" s="174"/>
      <c r="O45" s="174"/>
      <c r="P45" s="175"/>
      <c r="Q45" s="175"/>
      <c r="R45" s="175"/>
      <c r="S45" s="175"/>
    </row>
    <row r="46" spans="1:19" s="16" customFormat="1" x14ac:dyDescent="0.25">
      <c r="A46" s="83">
        <v>533</v>
      </c>
      <c r="B46" s="36" t="s">
        <v>58</v>
      </c>
      <c r="C46" s="229">
        <v>960.8</v>
      </c>
      <c r="D46" s="230">
        <f t="shared" si="0"/>
        <v>7350.12</v>
      </c>
      <c r="E46" s="51">
        <f t="shared" si="1"/>
        <v>7351</v>
      </c>
      <c r="F46" s="68">
        <f t="shared" si="2"/>
        <v>9188.75</v>
      </c>
      <c r="G46" s="31"/>
      <c r="H46" s="174"/>
      <c r="I46" s="174"/>
      <c r="J46" s="174"/>
      <c r="K46" s="176"/>
      <c r="L46" s="174"/>
      <c r="M46" s="176"/>
      <c r="N46" s="174"/>
      <c r="O46" s="174"/>
      <c r="P46" s="174"/>
      <c r="Q46" s="174"/>
      <c r="R46" s="174"/>
      <c r="S46" s="174"/>
    </row>
    <row r="47" spans="1:19" s="16" customFormat="1" x14ac:dyDescent="0.25">
      <c r="A47" s="67">
        <v>583</v>
      </c>
      <c r="B47" s="36" t="s">
        <v>59</v>
      </c>
      <c r="C47" s="229">
        <v>672.56</v>
      </c>
      <c r="D47" s="230">
        <f t="shared" si="0"/>
        <v>5145.0839999999998</v>
      </c>
      <c r="E47" s="51">
        <f t="shared" si="1"/>
        <v>5146</v>
      </c>
      <c r="F47" s="68">
        <f t="shared" si="2"/>
        <v>6432.5</v>
      </c>
      <c r="G47" s="31"/>
      <c r="H47" s="174"/>
      <c r="I47" s="174"/>
      <c r="J47" s="174"/>
      <c r="K47" s="176"/>
      <c r="L47" s="174"/>
      <c r="M47" s="176"/>
      <c r="N47" s="174"/>
      <c r="O47" s="176"/>
      <c r="P47" s="174"/>
      <c r="Q47" s="176"/>
      <c r="R47" s="174"/>
      <c r="S47" s="176"/>
    </row>
    <row r="48" spans="1:19" s="16" customFormat="1" ht="30" x14ac:dyDescent="0.25">
      <c r="A48" s="67">
        <v>584</v>
      </c>
      <c r="B48" s="36" t="s">
        <v>60</v>
      </c>
      <c r="C48" s="229">
        <v>317.06</v>
      </c>
      <c r="D48" s="230">
        <f t="shared" si="0"/>
        <v>2425.509</v>
      </c>
      <c r="E48" s="51">
        <f t="shared" si="1"/>
        <v>2426</v>
      </c>
      <c r="F48" s="68">
        <f t="shared" si="2"/>
        <v>3032.5</v>
      </c>
      <c r="G48" s="31"/>
      <c r="H48" s="174"/>
      <c r="I48" s="174"/>
      <c r="J48" s="174"/>
      <c r="K48" s="176"/>
      <c r="L48" s="175"/>
      <c r="M48" s="175"/>
      <c r="N48" s="175"/>
      <c r="O48" s="175"/>
      <c r="P48" s="175"/>
      <c r="Q48" s="175"/>
      <c r="R48" s="175"/>
      <c r="S48" s="175"/>
    </row>
    <row r="49" spans="1:19" s="16" customFormat="1" x14ac:dyDescent="0.25">
      <c r="A49" s="83">
        <v>602</v>
      </c>
      <c r="B49" s="36" t="s">
        <v>61</v>
      </c>
      <c r="C49" s="229">
        <v>48.04</v>
      </c>
      <c r="D49" s="230">
        <f t="shared" si="0"/>
        <v>367.50600000000003</v>
      </c>
      <c r="E49" s="51">
        <f t="shared" si="1"/>
        <v>368</v>
      </c>
      <c r="F49" s="68">
        <f t="shared" si="2"/>
        <v>460</v>
      </c>
      <c r="G49" s="31"/>
      <c r="H49" s="174"/>
      <c r="I49" s="174"/>
      <c r="J49" s="174"/>
      <c r="K49" s="176"/>
      <c r="L49" s="174"/>
      <c r="M49" s="176"/>
      <c r="N49" s="174"/>
      <c r="O49" s="174"/>
      <c r="P49" s="174"/>
      <c r="Q49" s="174"/>
      <c r="R49" s="174"/>
      <c r="S49" s="174"/>
    </row>
    <row r="50" spans="1:19" s="16" customFormat="1" x14ac:dyDescent="0.25">
      <c r="A50" s="83">
        <v>603</v>
      </c>
      <c r="B50" s="36" t="s">
        <v>62</v>
      </c>
      <c r="C50" s="229">
        <v>461.18</v>
      </c>
      <c r="D50" s="230">
        <f t="shared" si="0"/>
        <v>3528.027</v>
      </c>
      <c r="E50" s="51">
        <f t="shared" si="1"/>
        <v>3529</v>
      </c>
      <c r="F50" s="68">
        <f t="shared" si="2"/>
        <v>4411.25</v>
      </c>
      <c r="G50" s="31"/>
      <c r="H50" s="174"/>
      <c r="I50" s="174"/>
      <c r="J50" s="174"/>
      <c r="K50" s="176"/>
      <c r="L50" s="174"/>
      <c r="M50" s="176"/>
      <c r="N50" s="174"/>
      <c r="O50" s="174"/>
      <c r="P50" s="174"/>
      <c r="Q50" s="174"/>
      <c r="R50" s="174"/>
      <c r="S50" s="174"/>
    </row>
    <row r="51" spans="1:19" s="16" customFormat="1" x14ac:dyDescent="0.25">
      <c r="A51" s="83">
        <v>605</v>
      </c>
      <c r="B51" s="36" t="s">
        <v>20</v>
      </c>
      <c r="C51" s="229">
        <v>874.33</v>
      </c>
      <c r="D51" s="230">
        <f t="shared" si="0"/>
        <v>6688.6245000000008</v>
      </c>
      <c r="E51" s="51">
        <f t="shared" si="1"/>
        <v>6689</v>
      </c>
      <c r="F51" s="68">
        <f t="shared" si="2"/>
        <v>8361.25</v>
      </c>
      <c r="G51" s="31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</row>
    <row r="52" spans="1:19" s="16" customFormat="1" x14ac:dyDescent="0.25">
      <c r="A52" s="83">
        <v>629</v>
      </c>
      <c r="B52" s="36" t="s">
        <v>63</v>
      </c>
      <c r="C52" s="229">
        <v>172.94</v>
      </c>
      <c r="D52" s="230">
        <f t="shared" si="0"/>
        <v>1322.991</v>
      </c>
      <c r="E52" s="51">
        <f t="shared" si="1"/>
        <v>1323</v>
      </c>
      <c r="F52" s="68">
        <f t="shared" si="2"/>
        <v>1653.75</v>
      </c>
      <c r="G52" s="31"/>
      <c r="H52" s="174"/>
      <c r="I52" s="174"/>
      <c r="J52" s="175"/>
      <c r="K52" s="175"/>
      <c r="L52" s="175"/>
      <c r="M52" s="175"/>
      <c r="N52" s="175"/>
      <c r="O52" s="175"/>
      <c r="P52" s="175"/>
      <c r="Q52" s="175"/>
      <c r="R52" s="175"/>
      <c r="S52" s="175"/>
    </row>
    <row r="53" spans="1:19" s="16" customFormat="1" x14ac:dyDescent="0.25">
      <c r="A53" s="83">
        <v>641</v>
      </c>
      <c r="B53" s="38" t="s">
        <v>64</v>
      </c>
      <c r="C53" s="237">
        <v>67.260000000000005</v>
      </c>
      <c r="D53" s="238">
        <f t="shared" si="0"/>
        <v>514.5390000000001</v>
      </c>
      <c r="E53" s="51">
        <f t="shared" si="1"/>
        <v>515</v>
      </c>
      <c r="F53" s="68">
        <f t="shared" si="2"/>
        <v>643.75</v>
      </c>
      <c r="G53" s="31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</row>
    <row r="54" spans="1:19" s="16" customFormat="1" x14ac:dyDescent="0.25">
      <c r="A54" s="82">
        <v>691</v>
      </c>
      <c r="B54" s="39" t="s">
        <v>23</v>
      </c>
      <c r="C54" s="227">
        <v>634.14</v>
      </c>
      <c r="D54" s="228">
        <f t="shared" si="0"/>
        <v>4851.1710000000003</v>
      </c>
      <c r="E54" s="50">
        <f t="shared" si="1"/>
        <v>4852</v>
      </c>
      <c r="F54" s="70">
        <f t="shared" si="2"/>
        <v>6065</v>
      </c>
      <c r="G54" s="31"/>
      <c r="H54" s="174"/>
      <c r="I54" s="174"/>
      <c r="J54" s="175"/>
      <c r="K54" s="175"/>
      <c r="L54" s="175"/>
      <c r="M54" s="175"/>
      <c r="N54" s="174"/>
      <c r="O54" s="176"/>
      <c r="P54" s="174"/>
      <c r="Q54" s="176"/>
      <c r="R54" s="174"/>
      <c r="S54" s="176"/>
    </row>
    <row r="55" spans="1:19" s="16" customFormat="1" x14ac:dyDescent="0.25">
      <c r="A55" s="82"/>
      <c r="B55" s="40" t="s">
        <v>141</v>
      </c>
      <c r="C55" s="241">
        <v>326.67</v>
      </c>
      <c r="D55" s="242">
        <f t="shared" si="0"/>
        <v>2499.0255000000002</v>
      </c>
      <c r="E55" s="50">
        <f t="shared" si="1"/>
        <v>2500</v>
      </c>
      <c r="F55" s="70">
        <f t="shared" si="2"/>
        <v>3125</v>
      </c>
      <c r="G55" s="31"/>
      <c r="H55" s="174"/>
      <c r="I55" s="174"/>
      <c r="J55" s="174"/>
      <c r="K55" s="174"/>
      <c r="L55" s="174"/>
      <c r="M55" s="174"/>
      <c r="N55" s="174"/>
      <c r="O55" s="176"/>
      <c r="P55" s="174"/>
      <c r="Q55" s="174"/>
      <c r="R55" s="174"/>
      <c r="S55" s="174"/>
    </row>
    <row r="56" spans="1:19" s="16" customFormat="1" x14ac:dyDescent="0.25">
      <c r="A56" s="83">
        <v>727</v>
      </c>
      <c r="B56" s="36" t="s">
        <v>17</v>
      </c>
      <c r="C56" s="229">
        <v>48.04</v>
      </c>
      <c r="D56" s="230">
        <f t="shared" si="0"/>
        <v>367.50600000000003</v>
      </c>
      <c r="E56" s="51">
        <f t="shared" si="1"/>
        <v>368</v>
      </c>
      <c r="F56" s="68">
        <f t="shared" si="2"/>
        <v>460</v>
      </c>
      <c r="G56" s="31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</row>
    <row r="57" spans="1:19" s="16" customFormat="1" x14ac:dyDescent="0.25">
      <c r="A57" s="83">
        <v>752</v>
      </c>
      <c r="B57" s="36" t="s">
        <v>65</v>
      </c>
      <c r="C57" s="229">
        <v>192.16</v>
      </c>
      <c r="D57" s="230">
        <f t="shared" si="0"/>
        <v>1470.0240000000001</v>
      </c>
      <c r="E57" s="51">
        <f t="shared" si="1"/>
        <v>1471</v>
      </c>
      <c r="F57" s="68">
        <f t="shared" si="2"/>
        <v>1838.75</v>
      </c>
      <c r="G57" s="32"/>
      <c r="H57" s="174"/>
      <c r="I57" s="174"/>
      <c r="J57" s="174"/>
      <c r="K57" s="176"/>
      <c r="L57" s="174"/>
      <c r="M57" s="176"/>
      <c r="N57" s="174"/>
      <c r="O57" s="176"/>
      <c r="P57" s="174"/>
      <c r="Q57" s="176"/>
      <c r="R57" s="174"/>
      <c r="S57" s="176"/>
    </row>
    <row r="58" spans="1:19" s="16" customFormat="1" x14ac:dyDescent="0.25">
      <c r="A58" s="83">
        <v>769</v>
      </c>
      <c r="B58" s="36" t="s">
        <v>66</v>
      </c>
      <c r="C58" s="229">
        <v>720.6</v>
      </c>
      <c r="D58" s="230">
        <f t="shared" si="0"/>
        <v>5512.59</v>
      </c>
      <c r="E58" s="51">
        <f t="shared" si="1"/>
        <v>5513</v>
      </c>
      <c r="F58" s="68">
        <f t="shared" si="2"/>
        <v>6891.25</v>
      </c>
      <c r="G58" s="32"/>
      <c r="H58" s="174"/>
      <c r="I58" s="174"/>
      <c r="J58" s="174"/>
      <c r="K58" s="176"/>
      <c r="L58" s="174"/>
      <c r="M58" s="176"/>
      <c r="N58" s="174"/>
      <c r="O58" s="176"/>
      <c r="P58" s="174"/>
      <c r="Q58" s="176"/>
      <c r="R58" s="174"/>
      <c r="S58" s="176"/>
    </row>
    <row r="59" spans="1:19" s="16" customFormat="1" x14ac:dyDescent="0.25">
      <c r="A59" s="67">
        <v>790</v>
      </c>
      <c r="B59" s="36" t="s">
        <v>67</v>
      </c>
      <c r="C59" s="229">
        <v>384.32</v>
      </c>
      <c r="D59" s="230">
        <f t="shared" si="0"/>
        <v>2940.0480000000002</v>
      </c>
      <c r="E59" s="51">
        <f t="shared" si="1"/>
        <v>2941</v>
      </c>
      <c r="F59" s="68">
        <f t="shared" si="2"/>
        <v>3676.25</v>
      </c>
      <c r="G59" s="32"/>
      <c r="H59" s="174"/>
      <c r="I59" s="174"/>
      <c r="J59" s="174"/>
      <c r="K59" s="176"/>
      <c r="L59" s="174"/>
      <c r="M59" s="176"/>
      <c r="N59" s="174"/>
      <c r="O59" s="176"/>
      <c r="P59" s="174"/>
      <c r="Q59" s="176"/>
      <c r="R59" s="174"/>
      <c r="S59" s="176"/>
    </row>
    <row r="60" spans="1:19" s="16" customFormat="1" x14ac:dyDescent="0.25">
      <c r="A60" s="67">
        <v>815</v>
      </c>
      <c r="B60" s="36" t="s">
        <v>68</v>
      </c>
      <c r="C60" s="229">
        <v>38.43</v>
      </c>
      <c r="D60" s="230">
        <f t="shared" si="0"/>
        <v>293.98950000000002</v>
      </c>
      <c r="E60" s="51">
        <f t="shared" si="1"/>
        <v>294</v>
      </c>
      <c r="F60" s="68">
        <f t="shared" si="2"/>
        <v>367.5</v>
      </c>
      <c r="G60" s="32"/>
      <c r="H60" s="174"/>
      <c r="I60" s="174"/>
      <c r="J60" s="174"/>
      <c r="K60" s="176"/>
      <c r="L60" s="174"/>
      <c r="M60" s="176"/>
      <c r="N60" s="174"/>
      <c r="O60" s="176"/>
      <c r="P60" s="174"/>
      <c r="Q60" s="176"/>
      <c r="R60" s="174"/>
      <c r="S60" s="176"/>
    </row>
    <row r="61" spans="1:19" s="16" customFormat="1" x14ac:dyDescent="0.25">
      <c r="A61" s="83">
        <v>818</v>
      </c>
      <c r="B61" s="36" t="s">
        <v>69</v>
      </c>
      <c r="C61" s="229">
        <v>1633.36</v>
      </c>
      <c r="D61" s="230">
        <f t="shared" si="0"/>
        <v>12495.204</v>
      </c>
      <c r="E61" s="51">
        <f t="shared" si="1"/>
        <v>12496</v>
      </c>
      <c r="F61" s="68">
        <f t="shared" si="2"/>
        <v>15620</v>
      </c>
      <c r="G61" s="32"/>
      <c r="H61" s="174"/>
      <c r="I61" s="174"/>
      <c r="J61" s="174"/>
      <c r="K61" s="176"/>
      <c r="L61" s="174"/>
      <c r="M61" s="176"/>
      <c r="N61" s="174"/>
      <c r="O61" s="176"/>
      <c r="P61" s="174"/>
      <c r="Q61" s="176"/>
      <c r="R61" s="174"/>
      <c r="S61" s="176"/>
    </row>
    <row r="62" spans="1:19" s="16" customFormat="1" x14ac:dyDescent="0.25">
      <c r="A62" s="67">
        <v>820</v>
      </c>
      <c r="B62" s="36" t="s">
        <v>70</v>
      </c>
      <c r="C62" s="229">
        <v>48.04</v>
      </c>
      <c r="D62" s="230">
        <f t="shared" si="0"/>
        <v>367.50600000000003</v>
      </c>
      <c r="E62" s="51">
        <f t="shared" si="1"/>
        <v>368</v>
      </c>
      <c r="F62" s="68">
        <f t="shared" si="2"/>
        <v>460</v>
      </c>
      <c r="G62" s="32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16" customFormat="1" x14ac:dyDescent="0.25">
      <c r="A63" s="69">
        <v>835</v>
      </c>
      <c r="B63" s="39" t="s">
        <v>71</v>
      </c>
      <c r="C63" s="227">
        <v>413.14</v>
      </c>
      <c r="D63" s="228">
        <f t="shared" si="0"/>
        <v>3160.5210000000002</v>
      </c>
      <c r="E63" s="50">
        <f t="shared" si="1"/>
        <v>3161</v>
      </c>
      <c r="F63" s="70">
        <f t="shared" si="2"/>
        <v>3951.25</v>
      </c>
      <c r="G63" s="31"/>
      <c r="H63" s="174"/>
      <c r="I63" s="174"/>
      <c r="J63" s="175"/>
      <c r="K63" s="175"/>
      <c r="L63" s="175"/>
      <c r="M63" s="176"/>
      <c r="N63" s="174"/>
      <c r="O63" s="176"/>
      <c r="P63" s="174"/>
      <c r="Q63" s="176"/>
      <c r="R63" s="174"/>
      <c r="S63" s="176"/>
    </row>
    <row r="64" spans="1:19" s="16" customFormat="1" x14ac:dyDescent="0.25">
      <c r="A64" s="71"/>
      <c r="B64" s="40" t="s">
        <v>121</v>
      </c>
      <c r="C64" s="235">
        <v>172.94</v>
      </c>
      <c r="D64" s="236">
        <f t="shared" si="0"/>
        <v>1322.991</v>
      </c>
      <c r="E64" s="53">
        <f t="shared" si="1"/>
        <v>1323</v>
      </c>
      <c r="F64" s="243">
        <f t="shared" si="2"/>
        <v>1653.75</v>
      </c>
      <c r="G64" s="21"/>
      <c r="H64" s="174"/>
      <c r="I64" s="176"/>
      <c r="J64" s="174"/>
      <c r="K64" s="174"/>
      <c r="L64" s="174"/>
      <c r="M64" s="174"/>
      <c r="N64" s="174"/>
      <c r="O64" s="176"/>
      <c r="P64" s="174"/>
      <c r="Q64" s="176"/>
      <c r="R64" s="174"/>
      <c r="S64" s="176"/>
    </row>
    <row r="65" spans="1:19" s="16" customFormat="1" x14ac:dyDescent="0.25">
      <c r="A65" s="69">
        <v>849</v>
      </c>
      <c r="B65" s="39" t="s">
        <v>122</v>
      </c>
      <c r="C65" s="227">
        <v>413.14</v>
      </c>
      <c r="D65" s="228">
        <f t="shared" si="0"/>
        <v>3160.5210000000002</v>
      </c>
      <c r="E65" s="50">
        <f t="shared" si="1"/>
        <v>3161</v>
      </c>
      <c r="F65" s="70">
        <f t="shared" si="2"/>
        <v>3951.25</v>
      </c>
      <c r="G65" s="31"/>
      <c r="H65" s="174"/>
      <c r="I65" s="174"/>
      <c r="J65" s="175"/>
      <c r="K65" s="175"/>
      <c r="L65" s="175"/>
      <c r="M65" s="176"/>
      <c r="N65" s="174"/>
      <c r="O65" s="176"/>
      <c r="P65" s="174"/>
      <c r="Q65" s="176"/>
      <c r="R65" s="174"/>
      <c r="S65" s="176"/>
    </row>
    <row r="66" spans="1:19" s="16" customFormat="1" x14ac:dyDescent="0.25">
      <c r="A66" s="71"/>
      <c r="B66" s="40" t="s">
        <v>121</v>
      </c>
      <c r="C66" s="235">
        <v>172.94</v>
      </c>
      <c r="D66" s="236">
        <f t="shared" si="0"/>
        <v>1322.991</v>
      </c>
      <c r="E66" s="53">
        <f t="shared" si="1"/>
        <v>1323</v>
      </c>
      <c r="F66" s="243">
        <f t="shared" si="2"/>
        <v>1653.75</v>
      </c>
      <c r="G66" s="21"/>
      <c r="H66" s="174"/>
      <c r="I66" s="176"/>
      <c r="J66" s="174"/>
      <c r="K66" s="174"/>
      <c r="L66" s="174"/>
      <c r="M66" s="174"/>
      <c r="N66" s="174"/>
      <c r="O66" s="176"/>
      <c r="P66" s="174"/>
      <c r="Q66" s="176"/>
      <c r="R66" s="174"/>
      <c r="S66" s="176"/>
    </row>
    <row r="67" spans="1:19" s="16" customFormat="1" x14ac:dyDescent="0.25">
      <c r="A67" s="67">
        <v>850</v>
      </c>
      <c r="B67" s="36" t="s">
        <v>72</v>
      </c>
      <c r="C67" s="229">
        <v>240.2</v>
      </c>
      <c r="D67" s="230">
        <f t="shared" si="0"/>
        <v>1837.53</v>
      </c>
      <c r="E67" s="51">
        <f t="shared" si="1"/>
        <v>1838</v>
      </c>
      <c r="F67" s="68">
        <f t="shared" si="2"/>
        <v>2297.5</v>
      </c>
      <c r="G67" s="32"/>
      <c r="H67" s="174"/>
      <c r="I67" s="174"/>
      <c r="J67" s="175"/>
      <c r="K67" s="175"/>
      <c r="L67" s="175"/>
      <c r="M67" s="175"/>
      <c r="N67" s="174"/>
      <c r="O67" s="176"/>
      <c r="P67" s="174"/>
      <c r="Q67" s="176"/>
      <c r="R67" s="174"/>
      <c r="S67" s="176"/>
    </row>
    <row r="68" spans="1:19" s="16" customFormat="1" x14ac:dyDescent="0.25">
      <c r="A68" s="67">
        <v>852</v>
      </c>
      <c r="B68" s="36" t="s">
        <v>73</v>
      </c>
      <c r="C68" s="229">
        <v>38.43</v>
      </c>
      <c r="D68" s="230">
        <f t="shared" si="0"/>
        <v>293.98950000000002</v>
      </c>
      <c r="E68" s="51">
        <f t="shared" si="1"/>
        <v>294</v>
      </c>
      <c r="F68" s="68">
        <f t="shared" si="2"/>
        <v>367.5</v>
      </c>
      <c r="G68" s="32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</row>
    <row r="69" spans="1:19" s="16" customFormat="1" x14ac:dyDescent="0.25">
      <c r="A69" s="67">
        <v>869</v>
      </c>
      <c r="B69" s="36" t="s">
        <v>74</v>
      </c>
      <c r="C69" s="229">
        <v>192.16</v>
      </c>
      <c r="D69" s="230">
        <f t="shared" si="0"/>
        <v>1470.0240000000001</v>
      </c>
      <c r="E69" s="51">
        <f t="shared" si="1"/>
        <v>1471</v>
      </c>
      <c r="F69" s="68">
        <f t="shared" si="2"/>
        <v>1838.75</v>
      </c>
      <c r="G69" s="32"/>
      <c r="H69" s="174"/>
      <c r="I69" s="174"/>
      <c r="J69" s="174"/>
      <c r="K69" s="176"/>
      <c r="L69" s="174"/>
      <c r="M69" s="176"/>
      <c r="N69" s="174"/>
      <c r="O69" s="176"/>
      <c r="P69" s="174"/>
      <c r="Q69" s="176"/>
      <c r="R69" s="174"/>
      <c r="S69" s="176"/>
    </row>
    <row r="70" spans="1:19" s="16" customFormat="1" x14ac:dyDescent="0.25">
      <c r="A70" s="69">
        <v>870</v>
      </c>
      <c r="B70" s="39" t="s">
        <v>75</v>
      </c>
      <c r="C70" s="227">
        <v>864.72</v>
      </c>
      <c r="D70" s="228">
        <f t="shared" si="0"/>
        <v>6615.1080000000002</v>
      </c>
      <c r="E70" s="50">
        <f t="shared" si="1"/>
        <v>6616</v>
      </c>
      <c r="F70" s="70">
        <f t="shared" si="2"/>
        <v>8270</v>
      </c>
      <c r="G70" s="31"/>
      <c r="H70" s="174"/>
      <c r="I70" s="174"/>
      <c r="J70" s="175"/>
      <c r="K70" s="175"/>
      <c r="L70" s="175"/>
      <c r="M70" s="175"/>
      <c r="N70" s="174"/>
      <c r="O70" s="176"/>
      <c r="P70" s="174"/>
      <c r="Q70" s="176"/>
      <c r="R70" s="174"/>
      <c r="S70" s="176"/>
    </row>
    <row r="71" spans="1:19" s="16" customFormat="1" ht="30" x14ac:dyDescent="0.25">
      <c r="A71" s="71"/>
      <c r="B71" s="40" t="s">
        <v>212</v>
      </c>
      <c r="C71" s="235">
        <v>557.26</v>
      </c>
      <c r="D71" s="236">
        <f t="shared" ref="D71:D77" si="3">C71*7.65</f>
        <v>4263.0389999999998</v>
      </c>
      <c r="E71" s="53">
        <f t="shared" ref="E71:E77" si="4">ROUNDUP(D71,0)</f>
        <v>4264</v>
      </c>
      <c r="F71" s="72">
        <f t="shared" ref="F71:F134" si="5">+E71*1.25</f>
        <v>5330</v>
      </c>
      <c r="G71" s="31"/>
      <c r="H71" s="174"/>
      <c r="I71" s="174"/>
      <c r="J71" s="174"/>
      <c r="K71" s="174"/>
      <c r="L71" s="174"/>
      <c r="M71" s="174"/>
      <c r="N71" s="174"/>
      <c r="O71" s="176"/>
      <c r="P71" s="174"/>
      <c r="Q71" s="174"/>
      <c r="R71" s="174"/>
      <c r="S71" s="174"/>
    </row>
    <row r="72" spans="1:19" s="16" customFormat="1" x14ac:dyDescent="0.25">
      <c r="A72" s="67">
        <v>871</v>
      </c>
      <c r="B72" s="36" t="s">
        <v>76</v>
      </c>
      <c r="C72" s="229">
        <v>163.34</v>
      </c>
      <c r="D72" s="230">
        <f t="shared" si="3"/>
        <v>1249.5510000000002</v>
      </c>
      <c r="E72" s="51">
        <f t="shared" si="4"/>
        <v>1250</v>
      </c>
      <c r="F72" s="68">
        <f t="shared" si="5"/>
        <v>1562.5</v>
      </c>
      <c r="G72" s="32"/>
      <c r="H72" s="174"/>
      <c r="I72" s="174"/>
      <c r="J72" s="174"/>
      <c r="K72" s="176"/>
      <c r="L72" s="174"/>
      <c r="M72" s="176"/>
      <c r="N72" s="174"/>
      <c r="O72" s="176"/>
      <c r="P72" s="174"/>
      <c r="Q72" s="176"/>
      <c r="R72" s="174"/>
      <c r="S72" s="176"/>
    </row>
    <row r="73" spans="1:19" s="16" customFormat="1" x14ac:dyDescent="0.25">
      <c r="A73" s="67">
        <v>873</v>
      </c>
      <c r="B73" s="38" t="s">
        <v>77</v>
      </c>
      <c r="C73" s="237">
        <v>134.51</v>
      </c>
      <c r="D73" s="238">
        <f t="shared" si="3"/>
        <v>1029.0015000000001</v>
      </c>
      <c r="E73" s="51">
        <f t="shared" si="4"/>
        <v>1030</v>
      </c>
      <c r="F73" s="68">
        <f t="shared" si="5"/>
        <v>1287.5</v>
      </c>
      <c r="G73" s="32"/>
      <c r="H73" s="175"/>
      <c r="I73" s="175"/>
      <c r="J73" s="174"/>
      <c r="K73" s="176"/>
      <c r="L73" s="174"/>
      <c r="M73" s="176"/>
      <c r="N73" s="174"/>
      <c r="O73" s="176"/>
      <c r="P73" s="174"/>
      <c r="Q73" s="176"/>
      <c r="R73" s="174"/>
      <c r="S73" s="176"/>
    </row>
    <row r="74" spans="1:19" s="16" customFormat="1" x14ac:dyDescent="0.25">
      <c r="A74" s="67">
        <v>877</v>
      </c>
      <c r="B74" s="36" t="s">
        <v>78</v>
      </c>
      <c r="C74" s="229">
        <v>67.260000000000005</v>
      </c>
      <c r="D74" s="230">
        <f t="shared" si="3"/>
        <v>514.5390000000001</v>
      </c>
      <c r="E74" s="51">
        <f t="shared" si="4"/>
        <v>515</v>
      </c>
      <c r="F74" s="68">
        <f t="shared" si="5"/>
        <v>643.75</v>
      </c>
      <c r="G74" s="32"/>
      <c r="H74" s="174"/>
      <c r="I74" s="174"/>
      <c r="J74" s="174"/>
      <c r="K74" s="176"/>
      <c r="L74" s="174"/>
      <c r="M74" s="176"/>
      <c r="N74" s="174"/>
      <c r="O74" s="176"/>
      <c r="P74" s="174"/>
      <c r="Q74" s="176"/>
      <c r="R74" s="174"/>
      <c r="S74" s="176"/>
    </row>
    <row r="75" spans="1:19" s="16" customFormat="1" x14ac:dyDescent="0.25">
      <c r="A75" s="67">
        <v>879</v>
      </c>
      <c r="B75" s="38" t="s">
        <v>21</v>
      </c>
      <c r="C75" s="237">
        <v>144.12</v>
      </c>
      <c r="D75" s="238">
        <f t="shared" si="3"/>
        <v>1102.518</v>
      </c>
      <c r="E75" s="51">
        <f t="shared" si="4"/>
        <v>1103</v>
      </c>
      <c r="F75" s="68">
        <f t="shared" si="5"/>
        <v>1378.75</v>
      </c>
      <c r="G75" s="32"/>
      <c r="H75" s="174"/>
      <c r="I75" s="174"/>
      <c r="J75" s="174"/>
      <c r="K75" s="176"/>
      <c r="L75" s="174"/>
      <c r="M75" s="176"/>
      <c r="N75" s="174"/>
      <c r="O75" s="176"/>
      <c r="P75" s="174"/>
      <c r="Q75" s="176"/>
      <c r="R75" s="174"/>
      <c r="S75" s="176"/>
    </row>
    <row r="76" spans="1:19" x14ac:dyDescent="0.25">
      <c r="A76" s="65" t="s">
        <v>123</v>
      </c>
      <c r="B76" s="30"/>
      <c r="C76" s="30"/>
      <c r="D76" s="244"/>
      <c r="E76" s="49"/>
      <c r="F76" s="66"/>
      <c r="G76" s="151"/>
      <c r="H76" s="150"/>
      <c r="I76" s="151"/>
      <c r="J76" s="150"/>
      <c r="K76" s="151"/>
      <c r="L76" s="150"/>
      <c r="M76" s="151"/>
      <c r="N76" s="151"/>
      <c r="O76" s="151"/>
      <c r="P76" s="151"/>
      <c r="Q76" s="151"/>
      <c r="R76" s="151"/>
      <c r="S76" s="151"/>
    </row>
    <row r="77" spans="1:19" s="16" customFormat="1" x14ac:dyDescent="0.25">
      <c r="A77" s="67">
        <v>255</v>
      </c>
      <c r="B77" s="36" t="s">
        <v>79</v>
      </c>
      <c r="C77" s="229">
        <v>816.68</v>
      </c>
      <c r="D77" s="230">
        <f t="shared" ref="D77:D84" si="6">C77*7.65</f>
        <v>6247.6019999999999</v>
      </c>
      <c r="E77" s="51">
        <f t="shared" ref="E77:E84" si="7">ROUNDUP(D77,0)</f>
        <v>6248</v>
      </c>
      <c r="F77" s="68">
        <f t="shared" si="5"/>
        <v>7810</v>
      </c>
      <c r="G77" s="31"/>
      <c r="H77" s="174"/>
      <c r="I77" s="174"/>
      <c r="J77" s="174"/>
      <c r="K77" s="176"/>
      <c r="L77" s="174"/>
      <c r="M77" s="176"/>
      <c r="N77" s="174"/>
      <c r="O77" s="176"/>
      <c r="P77" s="174"/>
      <c r="Q77" s="176"/>
      <c r="R77" s="174"/>
      <c r="S77" s="176"/>
    </row>
    <row r="78" spans="1:19" s="16" customFormat="1" x14ac:dyDescent="0.25">
      <c r="A78" s="69">
        <v>934</v>
      </c>
      <c r="B78" s="39" t="s">
        <v>80</v>
      </c>
      <c r="C78" s="227">
        <v>1325.9</v>
      </c>
      <c r="D78" s="228">
        <f t="shared" si="6"/>
        <v>10143.135000000002</v>
      </c>
      <c r="E78" s="50">
        <f t="shared" si="7"/>
        <v>10144</v>
      </c>
      <c r="F78" s="70">
        <f t="shared" si="5"/>
        <v>12680</v>
      </c>
      <c r="G78" s="31"/>
      <c r="H78" s="174"/>
      <c r="I78" s="174"/>
      <c r="J78" s="174"/>
      <c r="K78" s="176"/>
      <c r="L78" s="174"/>
      <c r="M78" s="176"/>
      <c r="N78" s="174"/>
      <c r="O78" s="174"/>
      <c r="P78" s="174"/>
      <c r="Q78" s="174"/>
      <c r="R78" s="174"/>
      <c r="S78" s="174"/>
    </row>
    <row r="79" spans="1:19" s="16" customFormat="1" x14ac:dyDescent="0.25">
      <c r="A79" s="71"/>
      <c r="B79" s="40" t="s">
        <v>141</v>
      </c>
      <c r="C79" s="235">
        <v>768.64</v>
      </c>
      <c r="D79" s="236">
        <f t="shared" si="6"/>
        <v>5880.0960000000005</v>
      </c>
      <c r="E79" s="53">
        <f t="shared" si="7"/>
        <v>5881</v>
      </c>
      <c r="F79" s="72">
        <f t="shared" si="5"/>
        <v>7351.25</v>
      </c>
      <c r="G79" s="31"/>
      <c r="H79" s="174"/>
      <c r="I79" s="176"/>
      <c r="J79" s="174"/>
      <c r="K79" s="174"/>
      <c r="L79" s="174"/>
      <c r="M79" s="174"/>
      <c r="N79" s="174"/>
      <c r="O79" s="174"/>
      <c r="P79" s="174"/>
      <c r="Q79" s="174"/>
      <c r="R79" s="174"/>
      <c r="S79" s="174"/>
    </row>
    <row r="80" spans="1:19" s="16" customFormat="1" x14ac:dyDescent="0.25">
      <c r="A80" s="69">
        <v>935</v>
      </c>
      <c r="B80" s="39" t="s">
        <v>24</v>
      </c>
      <c r="C80" s="227">
        <v>845.5</v>
      </c>
      <c r="D80" s="228">
        <f t="shared" si="6"/>
        <v>6468.0750000000007</v>
      </c>
      <c r="E80" s="50">
        <f t="shared" si="7"/>
        <v>6469</v>
      </c>
      <c r="F80" s="70">
        <f t="shared" si="5"/>
        <v>8086.25</v>
      </c>
      <c r="G80" s="31"/>
      <c r="H80" s="174"/>
      <c r="I80" s="174"/>
      <c r="J80" s="174"/>
      <c r="K80" s="176"/>
      <c r="L80" s="174"/>
      <c r="M80" s="176"/>
      <c r="N80" s="174"/>
      <c r="O80" s="174"/>
      <c r="P80" s="174"/>
      <c r="Q80" s="174"/>
      <c r="R80" s="174"/>
      <c r="S80" s="174"/>
    </row>
    <row r="81" spans="1:19" s="16" customFormat="1" x14ac:dyDescent="0.25">
      <c r="A81" s="71"/>
      <c r="B81" s="40" t="s">
        <v>141</v>
      </c>
      <c r="C81" s="235">
        <v>288.24</v>
      </c>
      <c r="D81" s="236">
        <f t="shared" si="6"/>
        <v>2205.0360000000001</v>
      </c>
      <c r="E81" s="53">
        <f t="shared" si="7"/>
        <v>2206</v>
      </c>
      <c r="F81" s="72">
        <f t="shared" si="5"/>
        <v>2757.5</v>
      </c>
      <c r="G81" s="31"/>
      <c r="H81" s="174"/>
      <c r="I81" s="176"/>
      <c r="J81" s="174"/>
      <c r="K81" s="174"/>
      <c r="L81" s="174"/>
      <c r="M81" s="174"/>
      <c r="N81" s="174"/>
      <c r="O81" s="174"/>
      <c r="P81" s="174"/>
      <c r="Q81" s="176"/>
      <c r="R81" s="174"/>
      <c r="S81" s="176"/>
    </row>
    <row r="82" spans="1:19" s="16" customFormat="1" x14ac:dyDescent="0.25">
      <c r="A82" s="67">
        <v>832</v>
      </c>
      <c r="B82" s="36" t="s">
        <v>81</v>
      </c>
      <c r="C82" s="229">
        <v>557.26</v>
      </c>
      <c r="D82" s="230">
        <f t="shared" si="6"/>
        <v>4263.0389999999998</v>
      </c>
      <c r="E82" s="51">
        <f t="shared" si="7"/>
        <v>4264</v>
      </c>
      <c r="F82" s="68">
        <f t="shared" si="5"/>
        <v>5330</v>
      </c>
      <c r="G82" s="31"/>
      <c r="H82" s="174"/>
      <c r="I82" s="174"/>
      <c r="J82" s="175"/>
      <c r="K82" s="175"/>
      <c r="L82" s="175"/>
      <c r="M82" s="175"/>
      <c r="N82" s="174"/>
      <c r="O82" s="176"/>
      <c r="P82" s="175"/>
      <c r="Q82" s="175"/>
      <c r="R82" s="175"/>
      <c r="S82" s="175"/>
    </row>
    <row r="83" spans="1:19" s="16" customFormat="1" x14ac:dyDescent="0.25">
      <c r="A83" s="67">
        <v>833</v>
      </c>
      <c r="B83" s="36" t="s">
        <v>82</v>
      </c>
      <c r="C83" s="229">
        <v>797.46</v>
      </c>
      <c r="D83" s="230">
        <f t="shared" si="6"/>
        <v>6100.5690000000004</v>
      </c>
      <c r="E83" s="51">
        <f t="shared" si="7"/>
        <v>6101</v>
      </c>
      <c r="F83" s="68">
        <f t="shared" si="5"/>
        <v>7626.25</v>
      </c>
      <c r="G83" s="31"/>
      <c r="H83" s="174"/>
      <c r="I83" s="174"/>
      <c r="J83" s="174"/>
      <c r="K83" s="176"/>
      <c r="L83" s="174"/>
      <c r="M83" s="176"/>
      <c r="N83" s="174"/>
      <c r="O83" s="176"/>
      <c r="P83" s="174"/>
      <c r="Q83" s="176"/>
      <c r="R83" s="174"/>
      <c r="S83" s="176"/>
    </row>
    <row r="84" spans="1:19" s="16" customFormat="1" x14ac:dyDescent="0.25">
      <c r="A84" s="69">
        <v>860</v>
      </c>
      <c r="B84" s="39" t="s">
        <v>83</v>
      </c>
      <c r="C84" s="227">
        <v>57.65</v>
      </c>
      <c r="D84" s="228">
        <f t="shared" si="6"/>
        <v>441.02250000000004</v>
      </c>
      <c r="E84" s="50">
        <f t="shared" si="7"/>
        <v>442</v>
      </c>
      <c r="F84" s="70">
        <f t="shared" si="5"/>
        <v>552.5</v>
      </c>
      <c r="G84" s="31"/>
      <c r="H84" s="174"/>
      <c r="I84" s="174"/>
      <c r="J84" s="174"/>
      <c r="K84" s="176"/>
      <c r="L84" s="174"/>
      <c r="M84" s="176"/>
      <c r="N84" s="174"/>
      <c r="O84" s="176"/>
      <c r="P84" s="174"/>
      <c r="Q84" s="176"/>
      <c r="R84" s="174"/>
      <c r="S84" s="176"/>
    </row>
    <row r="85" spans="1:19" x14ac:dyDescent="0.25">
      <c r="A85" s="65" t="s">
        <v>84</v>
      </c>
      <c r="B85" s="30"/>
      <c r="C85" s="30"/>
      <c r="D85" s="244"/>
      <c r="E85" s="49"/>
      <c r="F85" s="66"/>
      <c r="G85" s="151"/>
      <c r="H85" s="150"/>
      <c r="I85" s="151"/>
      <c r="J85" s="150"/>
      <c r="K85" s="151"/>
      <c r="L85" s="150"/>
      <c r="M85" s="151"/>
      <c r="N85" s="151"/>
      <c r="O85" s="151"/>
      <c r="P85" s="151"/>
      <c r="Q85" s="151"/>
      <c r="R85" s="151"/>
      <c r="S85" s="151"/>
    </row>
    <row r="86" spans="1:19" s="16" customFormat="1" x14ac:dyDescent="0.25">
      <c r="A86" s="73" t="s">
        <v>213</v>
      </c>
      <c r="B86" s="35" t="s">
        <v>85</v>
      </c>
      <c r="C86" s="233">
        <v>1441.2</v>
      </c>
      <c r="D86" s="234">
        <f t="shared" ref="D86:D98" si="8">C86*7.65</f>
        <v>11025.18</v>
      </c>
      <c r="E86" s="52">
        <f t="shared" ref="E86:E98" si="9">ROUNDUP(D86,0)</f>
        <v>11026</v>
      </c>
      <c r="F86" s="74">
        <f t="shared" si="5"/>
        <v>13782.5</v>
      </c>
      <c r="G86" s="31"/>
      <c r="H86" s="174"/>
      <c r="I86" s="174"/>
      <c r="J86" s="149"/>
      <c r="K86" s="149"/>
      <c r="L86" s="175"/>
      <c r="M86" s="175"/>
      <c r="N86" s="174"/>
      <c r="O86" s="174"/>
      <c r="P86" s="174"/>
      <c r="Q86" s="174"/>
      <c r="R86" s="174"/>
      <c r="S86" s="174"/>
    </row>
    <row r="87" spans="1:19" s="16" customFormat="1" x14ac:dyDescent="0.25">
      <c r="A87" s="71"/>
      <c r="B87" s="43" t="s">
        <v>111</v>
      </c>
      <c r="C87" s="245">
        <v>1085.7</v>
      </c>
      <c r="D87" s="246">
        <f t="shared" si="8"/>
        <v>8305.6050000000014</v>
      </c>
      <c r="E87" s="53">
        <f t="shared" si="9"/>
        <v>8306</v>
      </c>
      <c r="F87" s="243">
        <f t="shared" si="5"/>
        <v>10382.5</v>
      </c>
      <c r="G87" s="149"/>
      <c r="H87" s="174"/>
      <c r="I87" s="176"/>
      <c r="J87" s="174"/>
      <c r="K87" s="174"/>
      <c r="L87" s="175"/>
      <c r="M87" s="175"/>
      <c r="N87" s="174"/>
      <c r="O87" s="174"/>
      <c r="P87" s="174"/>
      <c r="Q87" s="174"/>
      <c r="R87" s="174"/>
      <c r="S87" s="174"/>
    </row>
    <row r="88" spans="1:19" s="16" customFormat="1" x14ac:dyDescent="0.25">
      <c r="A88" s="73" t="s">
        <v>214</v>
      </c>
      <c r="B88" s="35" t="s">
        <v>86</v>
      </c>
      <c r="C88" s="233">
        <v>1681.4</v>
      </c>
      <c r="D88" s="234">
        <f t="shared" si="8"/>
        <v>12862.710000000001</v>
      </c>
      <c r="E88" s="52">
        <f t="shared" si="9"/>
        <v>12863</v>
      </c>
      <c r="F88" s="74">
        <f t="shared" si="5"/>
        <v>16078.75</v>
      </c>
      <c r="G88" s="31"/>
      <c r="H88" s="174"/>
      <c r="I88" s="174"/>
      <c r="J88" s="149"/>
      <c r="K88" s="149"/>
      <c r="L88" s="175"/>
      <c r="M88" s="175"/>
      <c r="N88" s="174"/>
      <c r="O88" s="174"/>
      <c r="P88" s="174"/>
      <c r="Q88" s="174"/>
      <c r="R88" s="174"/>
      <c r="S88" s="174"/>
    </row>
    <row r="89" spans="1:19" s="16" customFormat="1" x14ac:dyDescent="0.25">
      <c r="A89" s="69"/>
      <c r="B89" s="44" t="s">
        <v>111</v>
      </c>
      <c r="C89" s="247">
        <v>1325.9</v>
      </c>
      <c r="D89" s="248">
        <f t="shared" si="8"/>
        <v>10143.135000000002</v>
      </c>
      <c r="E89" s="50">
        <f t="shared" si="9"/>
        <v>10144</v>
      </c>
      <c r="F89" s="249">
        <f t="shared" si="5"/>
        <v>12680</v>
      </c>
      <c r="G89" s="149"/>
      <c r="H89" s="174"/>
      <c r="I89" s="176"/>
      <c r="J89" s="174"/>
      <c r="K89" s="174"/>
      <c r="L89" s="149"/>
      <c r="M89" s="149"/>
      <c r="N89" s="174"/>
      <c r="O89" s="174"/>
      <c r="P89" s="174"/>
      <c r="Q89" s="174"/>
      <c r="R89" s="174"/>
      <c r="S89" s="174"/>
    </row>
    <row r="90" spans="1:19" s="16" customFormat="1" x14ac:dyDescent="0.25">
      <c r="A90" s="73" t="s">
        <v>215</v>
      </c>
      <c r="B90" s="35" t="s">
        <v>87</v>
      </c>
      <c r="C90" s="233">
        <v>1729.44</v>
      </c>
      <c r="D90" s="234">
        <f t="shared" si="8"/>
        <v>13230.216</v>
      </c>
      <c r="E90" s="52">
        <f t="shared" si="9"/>
        <v>13231</v>
      </c>
      <c r="F90" s="74">
        <f t="shared" si="5"/>
        <v>16538.75</v>
      </c>
      <c r="G90" s="31"/>
      <c r="H90" s="174"/>
      <c r="I90" s="174"/>
      <c r="J90" s="149"/>
      <c r="K90" s="149"/>
      <c r="L90" s="175"/>
      <c r="M90" s="175"/>
      <c r="N90" s="174"/>
      <c r="O90" s="174"/>
      <c r="P90" s="174"/>
      <c r="Q90" s="174"/>
      <c r="R90" s="174"/>
      <c r="S90" s="174"/>
    </row>
    <row r="91" spans="1:19" s="16" customFormat="1" x14ac:dyDescent="0.25">
      <c r="A91" s="69"/>
      <c r="B91" s="44" t="s">
        <v>111</v>
      </c>
      <c r="C91" s="247">
        <v>1373.94</v>
      </c>
      <c r="D91" s="248">
        <f t="shared" si="8"/>
        <v>10510.641000000001</v>
      </c>
      <c r="E91" s="50">
        <f t="shared" si="9"/>
        <v>10511</v>
      </c>
      <c r="F91" s="249">
        <f t="shared" si="5"/>
        <v>13138.75</v>
      </c>
      <c r="G91" s="149"/>
      <c r="H91" s="174"/>
      <c r="I91" s="176"/>
      <c r="J91" s="174"/>
      <c r="K91" s="174"/>
      <c r="L91" s="149"/>
      <c r="M91" s="149"/>
      <c r="N91" s="174"/>
      <c r="O91" s="174"/>
      <c r="P91" s="174"/>
      <c r="Q91" s="174"/>
      <c r="R91" s="174"/>
      <c r="S91" s="174"/>
    </row>
    <row r="92" spans="1:19" s="16" customFormat="1" x14ac:dyDescent="0.25">
      <c r="A92" s="71"/>
      <c r="B92" s="43" t="s">
        <v>112</v>
      </c>
      <c r="C92" s="245">
        <v>288.24</v>
      </c>
      <c r="D92" s="246">
        <f t="shared" si="8"/>
        <v>2205.0360000000001</v>
      </c>
      <c r="E92" s="53">
        <f t="shared" si="9"/>
        <v>2206</v>
      </c>
      <c r="F92" s="243">
        <f t="shared" si="5"/>
        <v>2757.5</v>
      </c>
      <c r="G92" s="149"/>
      <c r="H92" s="174"/>
      <c r="I92" s="174"/>
      <c r="J92" s="175"/>
      <c r="K92" s="175"/>
      <c r="L92" s="174"/>
      <c r="M92" s="174"/>
      <c r="N92" s="174"/>
      <c r="O92" s="174"/>
      <c r="P92" s="174"/>
      <c r="Q92" s="174"/>
      <c r="R92" s="174"/>
      <c r="S92" s="174"/>
    </row>
    <row r="93" spans="1:19" s="16" customFormat="1" x14ac:dyDescent="0.25">
      <c r="A93" s="73" t="s">
        <v>216</v>
      </c>
      <c r="B93" s="35" t="s">
        <v>86</v>
      </c>
      <c r="C93" s="233">
        <v>1969.64</v>
      </c>
      <c r="D93" s="234">
        <f t="shared" si="8"/>
        <v>15067.746000000001</v>
      </c>
      <c r="E93" s="52">
        <f t="shared" si="9"/>
        <v>15068</v>
      </c>
      <c r="F93" s="74">
        <f t="shared" si="5"/>
        <v>18835</v>
      </c>
      <c r="G93" s="31"/>
      <c r="H93" s="174"/>
      <c r="I93" s="174"/>
      <c r="J93" s="149"/>
      <c r="K93" s="149"/>
      <c r="L93" s="175"/>
      <c r="M93" s="175"/>
      <c r="N93" s="174"/>
      <c r="O93" s="174"/>
      <c r="P93" s="174"/>
      <c r="Q93" s="174"/>
      <c r="R93" s="174"/>
      <c r="S93" s="174"/>
    </row>
    <row r="94" spans="1:19" s="16" customFormat="1" x14ac:dyDescent="0.25">
      <c r="A94" s="69"/>
      <c r="B94" s="44" t="s">
        <v>111</v>
      </c>
      <c r="C94" s="247">
        <v>1614.14</v>
      </c>
      <c r="D94" s="248">
        <f t="shared" si="8"/>
        <v>12348.171000000002</v>
      </c>
      <c r="E94" s="50">
        <f t="shared" si="9"/>
        <v>12349</v>
      </c>
      <c r="F94" s="249">
        <f t="shared" si="5"/>
        <v>15436.25</v>
      </c>
      <c r="G94" s="149"/>
      <c r="H94" s="174"/>
      <c r="I94" s="176"/>
      <c r="J94" s="174"/>
      <c r="K94" s="174"/>
      <c r="L94" s="149"/>
      <c r="M94" s="149"/>
      <c r="N94" s="174"/>
      <c r="O94" s="174"/>
      <c r="P94" s="174"/>
      <c r="Q94" s="174"/>
      <c r="R94" s="174"/>
      <c r="S94" s="174"/>
    </row>
    <row r="95" spans="1:19" s="16" customFormat="1" x14ac:dyDescent="0.25">
      <c r="A95" s="71"/>
      <c r="B95" s="43" t="s">
        <v>112</v>
      </c>
      <c r="C95" s="245">
        <v>528.44000000000005</v>
      </c>
      <c r="D95" s="246">
        <f t="shared" si="8"/>
        <v>4042.5660000000007</v>
      </c>
      <c r="E95" s="53">
        <f t="shared" si="9"/>
        <v>4043</v>
      </c>
      <c r="F95" s="243">
        <f t="shared" si="5"/>
        <v>5053.75</v>
      </c>
      <c r="G95" s="149"/>
      <c r="H95" s="174"/>
      <c r="I95" s="176"/>
      <c r="J95" s="175"/>
      <c r="K95" s="175"/>
      <c r="L95" s="174"/>
      <c r="M95" s="174"/>
      <c r="N95" s="174"/>
      <c r="O95" s="174"/>
      <c r="P95" s="174"/>
      <c r="Q95" s="174"/>
      <c r="R95" s="174"/>
      <c r="S95" s="174"/>
    </row>
    <row r="96" spans="1:19" s="16" customFormat="1" x14ac:dyDescent="0.25">
      <c r="A96" s="67" t="s">
        <v>217</v>
      </c>
      <c r="B96" s="36" t="s">
        <v>26</v>
      </c>
      <c r="C96" s="229">
        <v>240.2</v>
      </c>
      <c r="D96" s="230">
        <f t="shared" si="8"/>
        <v>1837.53</v>
      </c>
      <c r="E96" s="51">
        <f t="shared" si="9"/>
        <v>1838</v>
      </c>
      <c r="F96" s="68">
        <f t="shared" si="5"/>
        <v>2297.5</v>
      </c>
      <c r="G96" s="31"/>
      <c r="H96" s="174"/>
      <c r="I96" s="174"/>
      <c r="J96" s="175"/>
      <c r="K96" s="175"/>
      <c r="L96" s="149"/>
      <c r="M96" s="149"/>
      <c r="N96" s="174"/>
      <c r="O96" s="174"/>
      <c r="P96" s="174"/>
      <c r="Q96" s="174"/>
      <c r="R96" s="174"/>
      <c r="S96" s="174"/>
    </row>
    <row r="97" spans="1:19" s="16" customFormat="1" x14ac:dyDescent="0.25">
      <c r="A97" s="73" t="s">
        <v>218</v>
      </c>
      <c r="B97" s="35" t="s">
        <v>88</v>
      </c>
      <c r="C97" s="233">
        <v>605.29999999999995</v>
      </c>
      <c r="D97" s="234">
        <f t="shared" si="8"/>
        <v>4630.5450000000001</v>
      </c>
      <c r="E97" s="52">
        <f t="shared" si="9"/>
        <v>4631</v>
      </c>
      <c r="F97" s="74">
        <f t="shared" si="5"/>
        <v>5788.75</v>
      </c>
      <c r="G97" s="31"/>
      <c r="H97" s="174"/>
      <c r="I97" s="174"/>
      <c r="J97" s="149"/>
      <c r="K97" s="149"/>
      <c r="L97" s="175"/>
      <c r="M97" s="175"/>
      <c r="N97" s="174"/>
      <c r="O97" s="174"/>
      <c r="P97" s="174"/>
      <c r="Q97" s="174"/>
      <c r="R97" s="174"/>
      <c r="S97" s="174"/>
    </row>
    <row r="98" spans="1:19" s="16" customFormat="1" x14ac:dyDescent="0.25">
      <c r="A98" s="67" t="s">
        <v>219</v>
      </c>
      <c r="B98" s="36" t="s">
        <v>89</v>
      </c>
      <c r="C98" s="229">
        <v>480.4</v>
      </c>
      <c r="D98" s="230">
        <f t="shared" si="8"/>
        <v>3675.06</v>
      </c>
      <c r="E98" s="51">
        <f t="shared" si="9"/>
        <v>3676</v>
      </c>
      <c r="F98" s="250">
        <f t="shared" si="5"/>
        <v>4595</v>
      </c>
      <c r="G98" s="21"/>
      <c r="H98" s="21"/>
      <c r="I98" s="21"/>
      <c r="J98" s="21"/>
      <c r="K98" s="21"/>
      <c r="L98" s="175"/>
      <c r="M98" s="175"/>
      <c r="N98" s="174"/>
      <c r="O98" s="174"/>
      <c r="P98" s="174"/>
      <c r="Q98" s="174"/>
      <c r="R98" s="175"/>
      <c r="S98" s="175"/>
    </row>
    <row r="99" spans="1:19" x14ac:dyDescent="0.25">
      <c r="A99" s="65" t="s">
        <v>90</v>
      </c>
      <c r="B99" s="30"/>
      <c r="C99" s="30"/>
      <c r="D99" s="244"/>
      <c r="E99" s="49"/>
      <c r="F99" s="66"/>
      <c r="G99" s="42"/>
      <c r="H99" s="175"/>
      <c r="I99" s="178"/>
      <c r="J99" s="175"/>
      <c r="K99" s="178"/>
      <c r="L99" s="151"/>
      <c r="M99" s="151"/>
      <c r="N99" s="151"/>
      <c r="O99" s="151"/>
      <c r="P99" s="151"/>
      <c r="Q99" s="151"/>
      <c r="R99" s="151"/>
      <c r="S99" s="151"/>
    </row>
    <row r="100" spans="1:19" s="22" customFormat="1" x14ac:dyDescent="0.25">
      <c r="A100" s="75" t="s">
        <v>91</v>
      </c>
      <c r="B100" s="45" t="s">
        <v>92</v>
      </c>
      <c r="C100" s="251">
        <v>0</v>
      </c>
      <c r="D100" s="252">
        <f t="shared" ref="D100:D113" si="10">C100*7.65</f>
        <v>0</v>
      </c>
      <c r="E100" s="253">
        <f t="shared" ref="E100:E113" si="11">ROUNDUP(D100,0)</f>
        <v>0</v>
      </c>
      <c r="F100" s="254">
        <f t="shared" si="5"/>
        <v>0</v>
      </c>
      <c r="G100" s="33"/>
      <c r="H100" s="174"/>
      <c r="I100" s="174"/>
      <c r="J100" s="174"/>
      <c r="K100" s="176"/>
      <c r="L100" s="174"/>
      <c r="M100" s="176"/>
      <c r="N100" s="174"/>
      <c r="O100" s="176"/>
      <c r="P100" s="174"/>
      <c r="Q100" s="176"/>
      <c r="R100" s="174"/>
      <c r="S100" s="176"/>
    </row>
    <row r="101" spans="1:19" s="22" customFormat="1" x14ac:dyDescent="0.25">
      <c r="A101" s="75">
        <v>467</v>
      </c>
      <c r="B101" s="45" t="s">
        <v>220</v>
      </c>
      <c r="C101" s="251">
        <v>662.95</v>
      </c>
      <c r="D101" s="252">
        <f t="shared" si="10"/>
        <v>5071.567500000001</v>
      </c>
      <c r="E101" s="255">
        <f t="shared" si="11"/>
        <v>5072</v>
      </c>
      <c r="F101" s="240">
        <f t="shared" si="5"/>
        <v>6340</v>
      </c>
      <c r="G101" s="33"/>
      <c r="H101" s="174"/>
      <c r="I101" s="174"/>
      <c r="J101" s="174"/>
      <c r="K101" s="176"/>
      <c r="L101" s="174"/>
      <c r="M101" s="176"/>
      <c r="N101" s="174"/>
      <c r="O101" s="176"/>
      <c r="P101" s="174"/>
      <c r="Q101" s="176"/>
      <c r="R101" s="174"/>
      <c r="S101" s="176"/>
    </row>
    <row r="102" spans="1:19" s="22" customFormat="1" x14ac:dyDescent="0.25">
      <c r="A102" s="75">
        <v>477</v>
      </c>
      <c r="B102" s="45" t="s">
        <v>93</v>
      </c>
      <c r="C102" s="251">
        <v>922.37</v>
      </c>
      <c r="D102" s="252">
        <f t="shared" si="10"/>
        <v>7056.1305000000002</v>
      </c>
      <c r="E102" s="255">
        <f t="shared" si="11"/>
        <v>7057</v>
      </c>
      <c r="F102" s="240">
        <f t="shared" si="5"/>
        <v>8821.25</v>
      </c>
      <c r="G102" s="33"/>
      <c r="H102" s="174"/>
      <c r="I102" s="174"/>
      <c r="J102" s="174"/>
      <c r="K102" s="176"/>
      <c r="L102" s="174"/>
      <c r="M102" s="176"/>
      <c r="N102" s="174"/>
      <c r="O102" s="176"/>
      <c r="P102" s="174"/>
      <c r="Q102" s="176"/>
      <c r="R102" s="174"/>
      <c r="S102" s="176"/>
    </row>
    <row r="103" spans="1:19" s="22" customFormat="1" x14ac:dyDescent="0.25">
      <c r="A103" s="75">
        <v>484</v>
      </c>
      <c r="B103" s="45" t="s">
        <v>94</v>
      </c>
      <c r="C103" s="251">
        <v>662.95</v>
      </c>
      <c r="D103" s="252">
        <f t="shared" si="10"/>
        <v>5071.567500000001</v>
      </c>
      <c r="E103" s="255">
        <f t="shared" si="11"/>
        <v>5072</v>
      </c>
      <c r="F103" s="240">
        <f t="shared" si="5"/>
        <v>6340</v>
      </c>
      <c r="G103" s="33"/>
      <c r="H103" s="174"/>
      <c r="I103" s="174"/>
      <c r="J103" s="174"/>
      <c r="K103" s="176"/>
      <c r="L103" s="174"/>
      <c r="M103" s="176"/>
      <c r="N103" s="174"/>
      <c r="O103" s="176"/>
      <c r="P103" s="174"/>
      <c r="Q103" s="176"/>
      <c r="R103" s="174"/>
      <c r="S103" s="176"/>
    </row>
    <row r="104" spans="1:19" s="22" customFormat="1" x14ac:dyDescent="0.25">
      <c r="A104" s="75">
        <v>487</v>
      </c>
      <c r="B104" s="45" t="s">
        <v>95</v>
      </c>
      <c r="C104" s="251">
        <v>922.37</v>
      </c>
      <c r="D104" s="252">
        <f t="shared" si="10"/>
        <v>7056.1305000000002</v>
      </c>
      <c r="E104" s="255">
        <f t="shared" si="11"/>
        <v>7057</v>
      </c>
      <c r="F104" s="240">
        <f t="shared" si="5"/>
        <v>8821.25</v>
      </c>
      <c r="G104" s="33"/>
      <c r="H104" s="174"/>
      <c r="I104" s="174"/>
      <c r="J104" s="174"/>
      <c r="K104" s="176"/>
      <c r="L104" s="174"/>
      <c r="M104" s="176"/>
      <c r="N104" s="174"/>
      <c r="O104" s="176"/>
      <c r="P104" s="174"/>
      <c r="Q104" s="176"/>
      <c r="R104" s="174"/>
      <c r="S104" s="176"/>
    </row>
    <row r="105" spans="1:19" s="22" customFormat="1" x14ac:dyDescent="0.25">
      <c r="A105" s="75">
        <v>492</v>
      </c>
      <c r="B105" s="45" t="s">
        <v>96</v>
      </c>
      <c r="C105" s="251">
        <v>662.95</v>
      </c>
      <c r="D105" s="252">
        <f t="shared" si="10"/>
        <v>5071.567500000001</v>
      </c>
      <c r="E105" s="255">
        <f t="shared" si="11"/>
        <v>5072</v>
      </c>
      <c r="F105" s="240">
        <f t="shared" si="5"/>
        <v>6340</v>
      </c>
      <c r="G105" s="33"/>
      <c r="H105" s="174"/>
      <c r="I105" s="174"/>
      <c r="J105" s="174"/>
      <c r="K105" s="176"/>
      <c r="L105" s="174"/>
      <c r="M105" s="176"/>
      <c r="N105" s="174"/>
      <c r="O105" s="176"/>
      <c r="P105" s="174"/>
      <c r="Q105" s="176"/>
      <c r="R105" s="174"/>
      <c r="S105" s="176"/>
    </row>
    <row r="106" spans="1:19" s="22" customFormat="1" x14ac:dyDescent="0.25">
      <c r="A106" s="75">
        <v>612</v>
      </c>
      <c r="B106" s="45" t="s">
        <v>97</v>
      </c>
      <c r="C106" s="251">
        <v>0</v>
      </c>
      <c r="D106" s="252">
        <f t="shared" si="10"/>
        <v>0</v>
      </c>
      <c r="E106" s="253">
        <f t="shared" si="11"/>
        <v>0</v>
      </c>
      <c r="F106" s="254">
        <f t="shared" si="5"/>
        <v>0</v>
      </c>
      <c r="G106" s="33"/>
      <c r="H106" s="174"/>
      <c r="I106" s="174"/>
      <c r="J106" s="174"/>
      <c r="K106" s="176"/>
      <c r="L106" s="174"/>
      <c r="M106" s="176"/>
      <c r="N106" s="174"/>
      <c r="O106" s="176"/>
      <c r="P106" s="174"/>
      <c r="Q106" s="176"/>
      <c r="R106" s="174"/>
      <c r="S106" s="176"/>
    </row>
    <row r="107" spans="1:19" s="22" customFormat="1" x14ac:dyDescent="0.25">
      <c r="A107" s="75">
        <v>614</v>
      </c>
      <c r="B107" s="45" t="s">
        <v>98</v>
      </c>
      <c r="C107" s="251">
        <v>0</v>
      </c>
      <c r="D107" s="252">
        <f t="shared" si="10"/>
        <v>0</v>
      </c>
      <c r="E107" s="253">
        <f t="shared" si="11"/>
        <v>0</v>
      </c>
      <c r="F107" s="256">
        <f t="shared" si="5"/>
        <v>0</v>
      </c>
      <c r="G107" s="31"/>
      <c r="H107" s="174"/>
      <c r="I107" s="174"/>
      <c r="J107" s="174"/>
      <c r="K107" s="176"/>
      <c r="L107" s="174"/>
      <c r="M107" s="176"/>
      <c r="N107" s="174"/>
      <c r="O107" s="176"/>
      <c r="P107" s="174"/>
      <c r="Q107" s="176"/>
      <c r="R107" s="174"/>
      <c r="S107" s="176"/>
    </row>
    <row r="108" spans="1:19" s="22" customFormat="1" x14ac:dyDescent="0.25">
      <c r="A108" s="75">
        <v>702</v>
      </c>
      <c r="B108" s="45" t="s">
        <v>99</v>
      </c>
      <c r="C108" s="251">
        <v>662.95</v>
      </c>
      <c r="D108" s="252">
        <f t="shared" si="10"/>
        <v>5071.567500000001</v>
      </c>
      <c r="E108" s="255">
        <f t="shared" si="11"/>
        <v>5072</v>
      </c>
      <c r="F108" s="240">
        <f t="shared" si="5"/>
        <v>6340</v>
      </c>
      <c r="G108" s="33"/>
      <c r="H108" s="174"/>
      <c r="I108" s="174"/>
      <c r="J108" s="174"/>
      <c r="K108" s="176"/>
      <c r="L108" s="174"/>
      <c r="M108" s="176"/>
      <c r="N108" s="174"/>
      <c r="O108" s="176"/>
      <c r="P108" s="174"/>
      <c r="Q108" s="176"/>
      <c r="R108" s="174"/>
      <c r="S108" s="176"/>
    </row>
    <row r="109" spans="1:19" s="22" customFormat="1" x14ac:dyDescent="0.25">
      <c r="A109" s="75">
        <v>707</v>
      </c>
      <c r="B109" s="45" t="s">
        <v>100</v>
      </c>
      <c r="C109" s="251">
        <v>922.37</v>
      </c>
      <c r="D109" s="252">
        <f t="shared" si="10"/>
        <v>7056.1305000000002</v>
      </c>
      <c r="E109" s="255">
        <f t="shared" si="11"/>
        <v>7057</v>
      </c>
      <c r="F109" s="240">
        <f t="shared" si="5"/>
        <v>8821.25</v>
      </c>
      <c r="G109" s="33"/>
      <c r="H109" s="174"/>
      <c r="I109" s="174"/>
      <c r="J109" s="174"/>
      <c r="K109" s="176"/>
      <c r="L109" s="174"/>
      <c r="M109" s="176"/>
      <c r="N109" s="174"/>
      <c r="O109" s="176"/>
      <c r="P109" s="174"/>
      <c r="Q109" s="176"/>
      <c r="R109" s="174"/>
      <c r="S109" s="176"/>
    </row>
    <row r="110" spans="1:19" s="22" customFormat="1" x14ac:dyDescent="0.25">
      <c r="A110" s="75">
        <v>711</v>
      </c>
      <c r="B110" s="45" t="s">
        <v>101</v>
      </c>
      <c r="C110" s="251">
        <v>662.95</v>
      </c>
      <c r="D110" s="252">
        <f t="shared" si="10"/>
        <v>5071.567500000001</v>
      </c>
      <c r="E110" s="255">
        <f t="shared" si="11"/>
        <v>5072</v>
      </c>
      <c r="F110" s="240">
        <f t="shared" si="5"/>
        <v>6340</v>
      </c>
      <c r="G110" s="33"/>
      <c r="H110" s="174"/>
      <c r="I110" s="174"/>
      <c r="J110" s="174"/>
      <c r="K110" s="176"/>
      <c r="L110" s="174"/>
      <c r="M110" s="176"/>
      <c r="N110" s="174"/>
      <c r="O110" s="176"/>
      <c r="P110" s="174"/>
      <c r="Q110" s="176"/>
      <c r="R110" s="174"/>
      <c r="S110" s="176"/>
    </row>
    <row r="111" spans="1:19" s="22" customFormat="1" x14ac:dyDescent="0.25">
      <c r="A111" s="75">
        <v>713</v>
      </c>
      <c r="B111" s="45" t="s">
        <v>102</v>
      </c>
      <c r="C111" s="251">
        <v>662.95</v>
      </c>
      <c r="D111" s="252">
        <f t="shared" si="10"/>
        <v>5071.567500000001</v>
      </c>
      <c r="E111" s="255">
        <f t="shared" si="11"/>
        <v>5072</v>
      </c>
      <c r="F111" s="240">
        <f t="shared" si="5"/>
        <v>6340</v>
      </c>
      <c r="G111" s="33"/>
      <c r="H111" s="174"/>
      <c r="I111" s="174"/>
      <c r="J111" s="174"/>
      <c r="K111" s="176"/>
      <c r="L111" s="174"/>
      <c r="M111" s="176"/>
      <c r="N111" s="174"/>
      <c r="O111" s="176"/>
      <c r="P111" s="174"/>
      <c r="Q111" s="176"/>
      <c r="R111" s="174"/>
      <c r="S111" s="176"/>
    </row>
    <row r="112" spans="1:19" s="22" customFormat="1" x14ac:dyDescent="0.25">
      <c r="A112" s="75">
        <v>714</v>
      </c>
      <c r="B112" s="45" t="s">
        <v>151</v>
      </c>
      <c r="C112" s="251">
        <v>662.95</v>
      </c>
      <c r="D112" s="252">
        <f t="shared" si="10"/>
        <v>5071.567500000001</v>
      </c>
      <c r="E112" s="255">
        <f t="shared" si="11"/>
        <v>5072</v>
      </c>
      <c r="F112" s="240">
        <f t="shared" si="5"/>
        <v>6340</v>
      </c>
      <c r="G112" s="33"/>
      <c r="H112" s="174"/>
      <c r="I112" s="174"/>
      <c r="J112" s="174"/>
      <c r="K112" s="176"/>
      <c r="L112" s="174"/>
      <c r="M112" s="176"/>
      <c r="N112" s="174"/>
      <c r="O112" s="176"/>
      <c r="P112" s="174"/>
      <c r="Q112" s="176"/>
      <c r="R112" s="174"/>
      <c r="S112" s="176"/>
    </row>
    <row r="113" spans="1:19" s="22" customFormat="1" x14ac:dyDescent="0.25">
      <c r="A113" s="75">
        <v>717</v>
      </c>
      <c r="B113" s="45" t="s">
        <v>221</v>
      </c>
      <c r="C113" s="251">
        <v>662.95</v>
      </c>
      <c r="D113" s="252">
        <f t="shared" si="10"/>
        <v>5071.567500000001</v>
      </c>
      <c r="E113" s="255">
        <f t="shared" si="11"/>
        <v>5072</v>
      </c>
      <c r="F113" s="240">
        <f t="shared" si="5"/>
        <v>6340</v>
      </c>
      <c r="G113" s="33"/>
      <c r="H113" s="174"/>
      <c r="I113" s="174"/>
      <c r="J113" s="174"/>
      <c r="K113" s="176"/>
      <c r="L113" s="174"/>
      <c r="M113" s="176"/>
      <c r="N113" s="174"/>
      <c r="O113" s="176"/>
      <c r="P113" s="174"/>
      <c r="Q113" s="176"/>
      <c r="R113" s="174"/>
      <c r="S113" s="176"/>
    </row>
    <row r="114" spans="1:19" x14ac:dyDescent="0.25">
      <c r="A114" s="65" t="s">
        <v>103</v>
      </c>
      <c r="B114" s="30"/>
      <c r="C114" s="30"/>
      <c r="D114" s="244"/>
      <c r="E114" s="49"/>
      <c r="F114" s="66"/>
      <c r="G114" s="42"/>
      <c r="H114" s="177"/>
      <c r="I114" s="178"/>
      <c r="J114" s="177"/>
      <c r="K114" s="178"/>
      <c r="L114" s="177"/>
      <c r="M114" s="178"/>
      <c r="N114" s="151"/>
      <c r="O114" s="151"/>
      <c r="P114" s="151"/>
      <c r="Q114" s="151"/>
      <c r="R114" s="151"/>
      <c r="S114" s="151"/>
    </row>
    <row r="115" spans="1:19" s="16" customFormat="1" x14ac:dyDescent="0.25">
      <c r="A115" s="69">
        <v>712</v>
      </c>
      <c r="B115" s="39" t="s">
        <v>222</v>
      </c>
      <c r="C115" s="227">
        <v>1758.26</v>
      </c>
      <c r="D115" s="228">
        <f t="shared" ref="D115:D141" si="12">C115*7.65</f>
        <v>13450.689</v>
      </c>
      <c r="E115" s="50">
        <f t="shared" ref="E115:E141" si="13">ROUNDUP(D115,0)</f>
        <v>13451</v>
      </c>
      <c r="F115" s="70">
        <f t="shared" si="5"/>
        <v>16813.75</v>
      </c>
      <c r="G115" s="31"/>
      <c r="H115" s="174"/>
      <c r="I115" s="174"/>
      <c r="J115" s="175"/>
      <c r="K115" s="175"/>
      <c r="L115" s="175"/>
      <c r="M115" s="175"/>
      <c r="N115" s="174"/>
      <c r="O115" s="174"/>
      <c r="P115" s="174"/>
      <c r="Q115" s="174"/>
      <c r="R115" s="174"/>
      <c r="S115" s="174"/>
    </row>
    <row r="116" spans="1:19" s="16" customFormat="1" x14ac:dyDescent="0.25">
      <c r="A116" s="69"/>
      <c r="B116" s="44" t="s">
        <v>124</v>
      </c>
      <c r="C116" s="247">
        <v>1229.82</v>
      </c>
      <c r="D116" s="248">
        <f t="shared" si="12"/>
        <v>9408.1229999999996</v>
      </c>
      <c r="E116" s="50">
        <f t="shared" si="13"/>
        <v>9409</v>
      </c>
      <c r="F116" s="70">
        <f t="shared" si="5"/>
        <v>11761.25</v>
      </c>
      <c r="G116" s="31"/>
      <c r="H116" s="147"/>
      <c r="I116" s="147"/>
      <c r="J116" s="149"/>
      <c r="K116" s="149"/>
      <c r="L116" s="149"/>
      <c r="M116" s="149"/>
      <c r="N116" s="147"/>
      <c r="O116" s="147"/>
      <c r="P116" s="147"/>
      <c r="Q116" s="147"/>
      <c r="R116" s="147"/>
      <c r="S116" s="147"/>
    </row>
    <row r="117" spans="1:19" s="16" customFormat="1" x14ac:dyDescent="0.25">
      <c r="A117" s="71"/>
      <c r="B117" s="43" t="s">
        <v>121</v>
      </c>
      <c r="C117" s="245">
        <v>653.34</v>
      </c>
      <c r="D117" s="246">
        <f t="shared" si="12"/>
        <v>4998.0510000000004</v>
      </c>
      <c r="E117" s="53">
        <f t="shared" si="13"/>
        <v>4999</v>
      </c>
      <c r="F117" s="72">
        <f t="shared" si="5"/>
        <v>6248.75</v>
      </c>
      <c r="G117" s="32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</row>
    <row r="118" spans="1:19" s="16" customFormat="1" x14ac:dyDescent="0.25">
      <c r="A118" s="69">
        <v>793</v>
      </c>
      <c r="B118" s="39" t="s">
        <v>104</v>
      </c>
      <c r="C118" s="227">
        <v>1854.34</v>
      </c>
      <c r="D118" s="228">
        <f t="shared" si="12"/>
        <v>14185.701000000001</v>
      </c>
      <c r="E118" s="50">
        <f t="shared" si="13"/>
        <v>14186</v>
      </c>
      <c r="F118" s="70">
        <f t="shared" si="5"/>
        <v>17732.5</v>
      </c>
      <c r="G118" s="31"/>
      <c r="H118" s="174"/>
      <c r="I118" s="176"/>
      <c r="J118" s="175"/>
      <c r="K118" s="175"/>
      <c r="L118" s="175"/>
      <c r="M118" s="175"/>
      <c r="N118" s="174"/>
      <c r="O118" s="174"/>
      <c r="P118" s="174"/>
      <c r="Q118" s="174"/>
      <c r="R118" s="174"/>
      <c r="S118" s="174"/>
    </row>
    <row r="119" spans="1:19" s="16" customFormat="1" x14ac:dyDescent="0.25">
      <c r="A119" s="69"/>
      <c r="B119" s="44" t="s">
        <v>124</v>
      </c>
      <c r="C119" s="247">
        <v>1325.9</v>
      </c>
      <c r="D119" s="248">
        <f t="shared" si="12"/>
        <v>10143.135000000002</v>
      </c>
      <c r="E119" s="50">
        <f t="shared" si="13"/>
        <v>10144</v>
      </c>
      <c r="F119" s="70">
        <f t="shared" si="5"/>
        <v>12680</v>
      </c>
      <c r="G119" s="32"/>
      <c r="H119" s="174"/>
      <c r="I119" s="174"/>
      <c r="J119" s="174"/>
      <c r="K119" s="176"/>
      <c r="L119" s="174"/>
      <c r="M119" s="174"/>
      <c r="N119" s="174"/>
      <c r="O119" s="174"/>
      <c r="P119" s="174"/>
      <c r="Q119" s="174"/>
      <c r="R119" s="174"/>
      <c r="S119" s="174"/>
    </row>
    <row r="120" spans="1:19" s="16" customFormat="1" x14ac:dyDescent="0.25">
      <c r="A120" s="71"/>
      <c r="B120" s="43" t="s">
        <v>121</v>
      </c>
      <c r="C120" s="245">
        <v>749.42</v>
      </c>
      <c r="D120" s="246">
        <f t="shared" si="12"/>
        <v>5733.0630000000001</v>
      </c>
      <c r="E120" s="53">
        <f t="shared" si="13"/>
        <v>5734</v>
      </c>
      <c r="F120" s="72">
        <f t="shared" si="5"/>
        <v>7167.5</v>
      </c>
      <c r="G120" s="32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</row>
    <row r="121" spans="1:19" s="16" customFormat="1" x14ac:dyDescent="0.25">
      <c r="A121" s="69">
        <v>904</v>
      </c>
      <c r="B121" s="39" t="s">
        <v>105</v>
      </c>
      <c r="C121" s="227">
        <v>1104.92</v>
      </c>
      <c r="D121" s="228">
        <f t="shared" si="12"/>
        <v>8452.6380000000008</v>
      </c>
      <c r="E121" s="50">
        <f t="shared" si="13"/>
        <v>8453</v>
      </c>
      <c r="F121" s="70">
        <f t="shared" si="5"/>
        <v>10566.25</v>
      </c>
      <c r="G121" s="31"/>
      <c r="H121" s="174"/>
      <c r="I121" s="176"/>
      <c r="J121" s="174"/>
      <c r="K121" s="176"/>
      <c r="L121" s="174"/>
      <c r="M121" s="176"/>
      <c r="N121" s="174"/>
      <c r="O121" s="174"/>
      <c r="P121" s="174"/>
      <c r="Q121" s="174"/>
      <c r="R121" s="174"/>
      <c r="S121" s="174"/>
    </row>
    <row r="122" spans="1:19" s="16" customFormat="1" x14ac:dyDescent="0.25">
      <c r="A122" s="77"/>
      <c r="B122" s="43" t="s">
        <v>124</v>
      </c>
      <c r="C122" s="245">
        <v>576.48</v>
      </c>
      <c r="D122" s="246">
        <f t="shared" si="12"/>
        <v>4410.0720000000001</v>
      </c>
      <c r="E122" s="53">
        <f t="shared" si="13"/>
        <v>4411</v>
      </c>
      <c r="F122" s="72">
        <f t="shared" si="5"/>
        <v>5513.75</v>
      </c>
      <c r="G122" s="32"/>
      <c r="H122" s="174"/>
      <c r="I122" s="174"/>
      <c r="J122" s="174"/>
      <c r="K122" s="176"/>
      <c r="L122" s="174"/>
      <c r="M122" s="176"/>
      <c r="N122" s="174"/>
      <c r="O122" s="174"/>
      <c r="P122" s="174"/>
      <c r="Q122" s="174"/>
      <c r="R122" s="174"/>
      <c r="S122" s="174"/>
    </row>
    <row r="123" spans="1:19" s="16" customFormat="1" x14ac:dyDescent="0.25">
      <c r="A123" s="69">
        <v>905</v>
      </c>
      <c r="B123" s="39" t="s">
        <v>27</v>
      </c>
      <c r="C123" s="227">
        <v>1104.92</v>
      </c>
      <c r="D123" s="228">
        <f t="shared" si="12"/>
        <v>8452.6380000000008</v>
      </c>
      <c r="E123" s="50">
        <f t="shared" si="13"/>
        <v>8453</v>
      </c>
      <c r="F123" s="70">
        <f t="shared" si="5"/>
        <v>10566.25</v>
      </c>
      <c r="G123" s="31"/>
      <c r="H123" s="174"/>
      <c r="I123" s="176"/>
      <c r="J123" s="174"/>
      <c r="K123" s="176"/>
      <c r="L123" s="174"/>
      <c r="M123" s="176"/>
      <c r="N123" s="174"/>
      <c r="O123" s="174"/>
      <c r="P123" s="174"/>
      <c r="Q123" s="174"/>
      <c r="R123" s="174"/>
      <c r="S123" s="174"/>
    </row>
    <row r="124" spans="1:19" s="16" customFormat="1" x14ac:dyDescent="0.25">
      <c r="A124" s="77"/>
      <c r="B124" s="43" t="s">
        <v>124</v>
      </c>
      <c r="C124" s="245">
        <v>576.48</v>
      </c>
      <c r="D124" s="246">
        <f t="shared" si="12"/>
        <v>4410.0720000000001</v>
      </c>
      <c r="E124" s="53">
        <f t="shared" si="13"/>
        <v>4411</v>
      </c>
      <c r="F124" s="72">
        <f t="shared" si="5"/>
        <v>5513.75</v>
      </c>
      <c r="G124" s="32"/>
      <c r="H124" s="174"/>
      <c r="I124" s="174"/>
      <c r="J124" s="174"/>
      <c r="K124" s="176"/>
      <c r="L124" s="174"/>
      <c r="M124" s="176"/>
      <c r="N124" s="174"/>
      <c r="O124" s="174"/>
      <c r="P124" s="174"/>
      <c r="Q124" s="174"/>
      <c r="R124" s="174"/>
      <c r="S124" s="174"/>
    </row>
    <row r="125" spans="1:19" s="16" customFormat="1" x14ac:dyDescent="0.25">
      <c r="A125" s="69">
        <v>943</v>
      </c>
      <c r="B125" s="39" t="s">
        <v>106</v>
      </c>
      <c r="C125" s="227">
        <v>2498.08</v>
      </c>
      <c r="D125" s="228">
        <f t="shared" si="12"/>
        <v>19110.312000000002</v>
      </c>
      <c r="E125" s="50">
        <f t="shared" si="13"/>
        <v>19111</v>
      </c>
      <c r="F125" s="70">
        <f t="shared" si="5"/>
        <v>23888.75</v>
      </c>
      <c r="G125" s="31"/>
      <c r="H125" s="174"/>
      <c r="I125" s="176"/>
      <c r="J125" s="174"/>
      <c r="K125" s="176"/>
      <c r="L125" s="174"/>
      <c r="M125" s="176"/>
      <c r="N125" s="174"/>
      <c r="O125" s="174"/>
      <c r="P125" s="174"/>
      <c r="Q125" s="174"/>
      <c r="R125" s="174"/>
      <c r="S125" s="174"/>
    </row>
    <row r="126" spans="1:19" s="16" customFormat="1" x14ac:dyDescent="0.25">
      <c r="A126" s="76"/>
      <c r="B126" s="44" t="s">
        <v>124</v>
      </c>
      <c r="C126" s="247">
        <v>1969.64</v>
      </c>
      <c r="D126" s="248">
        <f t="shared" si="12"/>
        <v>15067.746000000001</v>
      </c>
      <c r="E126" s="50">
        <f t="shared" si="13"/>
        <v>15068</v>
      </c>
      <c r="F126" s="70">
        <f t="shared" si="5"/>
        <v>18835</v>
      </c>
      <c r="G126" s="32"/>
      <c r="H126" s="174"/>
      <c r="I126" s="174"/>
      <c r="J126" s="174"/>
      <c r="K126" s="176"/>
      <c r="L126" s="174"/>
      <c r="M126" s="176"/>
      <c r="N126" s="174"/>
      <c r="O126" s="174"/>
      <c r="P126" s="174"/>
      <c r="Q126" s="174"/>
      <c r="R126" s="174"/>
      <c r="S126" s="174"/>
    </row>
    <row r="127" spans="1:19" s="16" customFormat="1" x14ac:dyDescent="0.25">
      <c r="A127" s="77"/>
      <c r="B127" s="43" t="s">
        <v>121</v>
      </c>
      <c r="C127" s="245">
        <v>1393.16</v>
      </c>
      <c r="D127" s="246">
        <f t="shared" si="12"/>
        <v>10657.674000000001</v>
      </c>
      <c r="E127" s="53">
        <f t="shared" si="13"/>
        <v>10658</v>
      </c>
      <c r="F127" s="72">
        <f t="shared" si="5"/>
        <v>13322.5</v>
      </c>
      <c r="G127" s="32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</row>
    <row r="128" spans="1:19" s="16" customFormat="1" x14ac:dyDescent="0.25">
      <c r="A128" s="69">
        <v>974</v>
      </c>
      <c r="B128" s="39" t="s">
        <v>223</v>
      </c>
      <c r="C128" s="227">
        <v>1325.9</v>
      </c>
      <c r="D128" s="228">
        <f t="shared" si="12"/>
        <v>10143.135000000002</v>
      </c>
      <c r="E128" s="50">
        <f t="shared" si="13"/>
        <v>10144</v>
      </c>
      <c r="F128" s="70">
        <f t="shared" si="5"/>
        <v>12680</v>
      </c>
      <c r="G128" s="31"/>
      <c r="H128" s="174"/>
      <c r="I128" s="176"/>
      <c r="J128" s="174"/>
      <c r="K128" s="176"/>
      <c r="L128" s="174"/>
      <c r="M128" s="176"/>
      <c r="N128" s="174"/>
      <c r="O128" s="174"/>
      <c r="P128" s="174"/>
      <c r="Q128" s="174"/>
      <c r="R128" s="174"/>
      <c r="S128" s="174"/>
    </row>
    <row r="129" spans="1:19" s="16" customFormat="1" x14ac:dyDescent="0.25">
      <c r="A129" s="76"/>
      <c r="B129" s="44" t="s">
        <v>124</v>
      </c>
      <c r="C129" s="247">
        <v>797.46</v>
      </c>
      <c r="D129" s="248">
        <f t="shared" si="12"/>
        <v>6100.5690000000004</v>
      </c>
      <c r="E129" s="50">
        <f t="shared" si="13"/>
        <v>6101</v>
      </c>
      <c r="F129" s="70">
        <f t="shared" si="5"/>
        <v>7626.25</v>
      </c>
      <c r="G129" s="32"/>
      <c r="H129" s="174"/>
      <c r="I129" s="174"/>
      <c r="J129" s="174"/>
      <c r="K129" s="176"/>
      <c r="L129" s="174"/>
      <c r="M129" s="176"/>
      <c r="N129" s="174"/>
      <c r="O129" s="174"/>
      <c r="P129" s="174"/>
      <c r="Q129" s="174"/>
      <c r="R129" s="174"/>
      <c r="S129" s="174"/>
    </row>
    <row r="130" spans="1:19" s="16" customFormat="1" x14ac:dyDescent="0.25">
      <c r="A130" s="77"/>
      <c r="B130" s="43" t="s">
        <v>121</v>
      </c>
      <c r="C130" s="245">
        <v>220.98</v>
      </c>
      <c r="D130" s="246">
        <f t="shared" si="12"/>
        <v>1690.4970000000001</v>
      </c>
      <c r="E130" s="53">
        <f t="shared" si="13"/>
        <v>1691</v>
      </c>
      <c r="F130" s="72">
        <f t="shared" si="5"/>
        <v>2113.75</v>
      </c>
      <c r="G130" s="32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</row>
    <row r="131" spans="1:19" s="16" customFormat="1" x14ac:dyDescent="0.25">
      <c r="A131" s="69">
        <v>975</v>
      </c>
      <c r="B131" s="39" t="s">
        <v>224</v>
      </c>
      <c r="C131" s="227">
        <v>1758.26</v>
      </c>
      <c r="D131" s="228">
        <f t="shared" si="12"/>
        <v>13450.689</v>
      </c>
      <c r="E131" s="50">
        <f t="shared" si="13"/>
        <v>13451</v>
      </c>
      <c r="F131" s="70">
        <f t="shared" si="5"/>
        <v>16813.75</v>
      </c>
      <c r="G131" s="31"/>
      <c r="H131" s="174"/>
      <c r="I131" s="176"/>
      <c r="J131" s="174"/>
      <c r="K131" s="176"/>
      <c r="L131" s="174"/>
      <c r="M131" s="176"/>
      <c r="N131" s="174"/>
      <c r="O131" s="174"/>
      <c r="P131" s="174"/>
      <c r="Q131" s="174"/>
      <c r="R131" s="174"/>
      <c r="S131" s="174"/>
    </row>
    <row r="132" spans="1:19" s="16" customFormat="1" x14ac:dyDescent="0.25">
      <c r="A132" s="76"/>
      <c r="B132" s="44" t="s">
        <v>124</v>
      </c>
      <c r="C132" s="247">
        <v>1229.82</v>
      </c>
      <c r="D132" s="248">
        <f t="shared" si="12"/>
        <v>9408.1229999999996</v>
      </c>
      <c r="E132" s="50">
        <f t="shared" si="13"/>
        <v>9409</v>
      </c>
      <c r="F132" s="70">
        <f t="shared" si="5"/>
        <v>11761.25</v>
      </c>
      <c r="G132" s="32"/>
      <c r="H132" s="174"/>
      <c r="I132" s="174"/>
      <c r="J132" s="174"/>
      <c r="K132" s="176"/>
      <c r="L132" s="174"/>
      <c r="M132" s="176"/>
      <c r="N132" s="174"/>
      <c r="O132" s="174"/>
      <c r="P132" s="174"/>
      <c r="Q132" s="174"/>
      <c r="R132" s="174"/>
      <c r="S132" s="174"/>
    </row>
    <row r="133" spans="1:19" s="16" customFormat="1" x14ac:dyDescent="0.25">
      <c r="A133" s="77"/>
      <c r="B133" s="43" t="s">
        <v>121</v>
      </c>
      <c r="C133" s="245">
        <v>653.34</v>
      </c>
      <c r="D133" s="246">
        <f t="shared" si="12"/>
        <v>4998.0510000000004</v>
      </c>
      <c r="E133" s="53">
        <f t="shared" si="13"/>
        <v>4999</v>
      </c>
      <c r="F133" s="72">
        <f t="shared" si="5"/>
        <v>6248.75</v>
      </c>
      <c r="G133" s="32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</row>
    <row r="134" spans="1:19" s="16" customFormat="1" x14ac:dyDescent="0.25">
      <c r="A134" s="69">
        <v>978</v>
      </c>
      <c r="B134" s="39" t="s">
        <v>225</v>
      </c>
      <c r="C134" s="227">
        <v>2498.08</v>
      </c>
      <c r="D134" s="228">
        <f t="shared" si="12"/>
        <v>19110.312000000002</v>
      </c>
      <c r="E134" s="50">
        <f t="shared" si="13"/>
        <v>19111</v>
      </c>
      <c r="F134" s="70">
        <f t="shared" si="5"/>
        <v>23888.75</v>
      </c>
      <c r="G134" s="31"/>
      <c r="H134" s="174"/>
      <c r="I134" s="176"/>
      <c r="J134" s="174"/>
      <c r="K134" s="176"/>
      <c r="L134" s="174"/>
      <c r="M134" s="176"/>
      <c r="N134" s="174"/>
      <c r="O134" s="174"/>
      <c r="P134" s="174"/>
      <c r="Q134" s="174"/>
      <c r="R134" s="174"/>
      <c r="S134" s="174"/>
    </row>
    <row r="135" spans="1:19" s="16" customFormat="1" x14ac:dyDescent="0.25">
      <c r="A135" s="76"/>
      <c r="B135" s="44" t="s">
        <v>124</v>
      </c>
      <c r="C135" s="247">
        <v>1969.64</v>
      </c>
      <c r="D135" s="248">
        <f t="shared" si="12"/>
        <v>15067.746000000001</v>
      </c>
      <c r="E135" s="50">
        <f t="shared" si="13"/>
        <v>15068</v>
      </c>
      <c r="F135" s="70">
        <f t="shared" ref="F135:F151" si="14">+E135*1.25</f>
        <v>18835</v>
      </c>
      <c r="G135" s="32"/>
      <c r="H135" s="174"/>
      <c r="I135" s="174"/>
      <c r="J135" s="174"/>
      <c r="K135" s="176"/>
      <c r="L135" s="174"/>
      <c r="M135" s="176"/>
      <c r="N135" s="174"/>
      <c r="O135" s="174"/>
      <c r="P135" s="174"/>
      <c r="Q135" s="174"/>
      <c r="R135" s="174"/>
      <c r="S135" s="174"/>
    </row>
    <row r="136" spans="1:19" s="16" customFormat="1" x14ac:dyDescent="0.25">
      <c r="A136" s="77"/>
      <c r="B136" s="43" t="s">
        <v>121</v>
      </c>
      <c r="C136" s="245">
        <v>1393.16</v>
      </c>
      <c r="D136" s="246">
        <f t="shared" si="12"/>
        <v>10657.674000000001</v>
      </c>
      <c r="E136" s="53">
        <f t="shared" si="13"/>
        <v>10658</v>
      </c>
      <c r="F136" s="72">
        <f t="shared" si="14"/>
        <v>13322.5</v>
      </c>
      <c r="G136" s="32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</row>
    <row r="137" spans="1:19" s="16" customFormat="1" x14ac:dyDescent="0.25">
      <c r="A137" s="69">
        <v>979</v>
      </c>
      <c r="B137" s="39" t="s">
        <v>226</v>
      </c>
      <c r="C137" s="227">
        <v>2498.08</v>
      </c>
      <c r="D137" s="228">
        <f t="shared" si="12"/>
        <v>19110.312000000002</v>
      </c>
      <c r="E137" s="50">
        <f t="shared" si="13"/>
        <v>19111</v>
      </c>
      <c r="F137" s="70">
        <f t="shared" si="14"/>
        <v>23888.75</v>
      </c>
      <c r="G137" s="31"/>
      <c r="H137" s="174"/>
      <c r="I137" s="176"/>
      <c r="J137" s="174"/>
      <c r="K137" s="176"/>
      <c r="L137" s="174"/>
      <c r="M137" s="176"/>
      <c r="N137" s="174"/>
      <c r="O137" s="174"/>
      <c r="P137" s="174"/>
      <c r="Q137" s="174"/>
      <c r="R137" s="174"/>
      <c r="S137" s="174"/>
    </row>
    <row r="138" spans="1:19" s="16" customFormat="1" x14ac:dyDescent="0.25">
      <c r="A138" s="76"/>
      <c r="B138" s="44" t="s">
        <v>124</v>
      </c>
      <c r="C138" s="247">
        <v>1969.64</v>
      </c>
      <c r="D138" s="248">
        <f t="shared" si="12"/>
        <v>15067.746000000001</v>
      </c>
      <c r="E138" s="50">
        <f t="shared" si="13"/>
        <v>15068</v>
      </c>
      <c r="F138" s="70">
        <f t="shared" si="14"/>
        <v>18835</v>
      </c>
      <c r="G138" s="32"/>
      <c r="H138" s="174"/>
      <c r="I138" s="174"/>
      <c r="J138" s="174"/>
      <c r="K138" s="176"/>
      <c r="L138" s="174"/>
      <c r="M138" s="176"/>
      <c r="N138" s="174"/>
      <c r="O138" s="174"/>
      <c r="P138" s="174"/>
      <c r="Q138" s="174"/>
      <c r="R138" s="174"/>
      <c r="S138" s="174"/>
    </row>
    <row r="139" spans="1:19" s="16" customFormat="1" x14ac:dyDescent="0.25">
      <c r="A139" s="77"/>
      <c r="B139" s="43" t="s">
        <v>121</v>
      </c>
      <c r="C139" s="245">
        <v>1393.16</v>
      </c>
      <c r="D139" s="246">
        <f t="shared" si="12"/>
        <v>10657.674000000001</v>
      </c>
      <c r="E139" s="53">
        <f t="shared" si="13"/>
        <v>10658</v>
      </c>
      <c r="F139" s="72">
        <f t="shared" si="14"/>
        <v>13322.5</v>
      </c>
      <c r="G139" s="32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</row>
    <row r="140" spans="1:19" s="16" customFormat="1" x14ac:dyDescent="0.25">
      <c r="A140" s="67">
        <v>983</v>
      </c>
      <c r="B140" s="36" t="s">
        <v>227</v>
      </c>
      <c r="C140" s="229">
        <v>528.44000000000005</v>
      </c>
      <c r="D140" s="230">
        <f t="shared" si="12"/>
        <v>4042.5660000000007</v>
      </c>
      <c r="E140" s="51">
        <f t="shared" si="13"/>
        <v>4043</v>
      </c>
      <c r="F140" s="68">
        <f t="shared" si="14"/>
        <v>5053.75</v>
      </c>
      <c r="G140" s="31"/>
      <c r="H140" s="175"/>
      <c r="I140" s="175"/>
      <c r="J140" s="174"/>
      <c r="K140" s="176"/>
      <c r="L140" s="174"/>
      <c r="M140" s="176"/>
      <c r="N140" s="174"/>
      <c r="O140" s="174"/>
      <c r="P140" s="174"/>
      <c r="Q140" s="174"/>
      <c r="R140" s="174"/>
      <c r="S140" s="174"/>
    </row>
    <row r="141" spans="1:19" s="16" customFormat="1" x14ac:dyDescent="0.25">
      <c r="A141" s="67">
        <v>800059</v>
      </c>
      <c r="B141" s="36" t="s">
        <v>108</v>
      </c>
      <c r="C141" s="229">
        <v>461.18</v>
      </c>
      <c r="D141" s="230">
        <f t="shared" si="12"/>
        <v>3528.027</v>
      </c>
      <c r="E141" s="51">
        <f t="shared" si="13"/>
        <v>3529</v>
      </c>
      <c r="F141" s="68">
        <f t="shared" si="14"/>
        <v>4411.25</v>
      </c>
      <c r="G141" s="31"/>
      <c r="H141" s="175"/>
      <c r="I141" s="175"/>
      <c r="J141" s="174"/>
      <c r="K141" s="176"/>
      <c r="L141" s="174"/>
      <c r="M141" s="176"/>
      <c r="N141" s="174"/>
      <c r="O141" s="174"/>
      <c r="P141" s="174"/>
      <c r="Q141" s="174"/>
      <c r="R141" s="174"/>
      <c r="S141" s="174"/>
    </row>
    <row r="142" spans="1:19" x14ac:dyDescent="0.25">
      <c r="A142" s="65" t="s">
        <v>109</v>
      </c>
      <c r="B142" s="30"/>
      <c r="C142" s="30"/>
      <c r="D142" s="244"/>
      <c r="E142" s="49"/>
      <c r="F142" s="66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</row>
    <row r="143" spans="1:19" x14ac:dyDescent="0.25">
      <c r="A143" s="78" t="s">
        <v>166</v>
      </c>
      <c r="B143" s="46" t="s">
        <v>228</v>
      </c>
      <c r="C143" s="257">
        <v>1172.18</v>
      </c>
      <c r="D143" s="258">
        <f t="shared" ref="D143:D151" si="15">C143*7.65</f>
        <v>8967.1770000000015</v>
      </c>
      <c r="E143" s="259">
        <f t="shared" ref="E143:E151" si="16">ROUNDUP(D143,0)</f>
        <v>8968</v>
      </c>
      <c r="F143" s="260">
        <f t="shared" si="14"/>
        <v>11210</v>
      </c>
      <c r="G143" s="149"/>
      <c r="H143" s="149"/>
      <c r="I143" s="149"/>
      <c r="J143" s="149"/>
      <c r="K143" s="149"/>
      <c r="L143" s="24"/>
      <c r="M143" s="24"/>
      <c r="N143" s="24"/>
      <c r="O143" s="24"/>
      <c r="P143" s="24"/>
      <c r="Q143" s="24"/>
      <c r="R143" s="24"/>
      <c r="S143" s="24"/>
    </row>
    <row r="144" spans="1:19" x14ac:dyDescent="0.25">
      <c r="A144" s="79"/>
      <c r="B144" s="40" t="s">
        <v>141</v>
      </c>
      <c r="C144" s="235">
        <v>1066.49</v>
      </c>
      <c r="D144" s="236">
        <f t="shared" si="15"/>
        <v>8158.6485000000002</v>
      </c>
      <c r="E144" s="261">
        <f t="shared" si="16"/>
        <v>8159</v>
      </c>
      <c r="F144" s="262">
        <f t="shared" si="14"/>
        <v>10198.75</v>
      </c>
      <c r="G144" s="149"/>
      <c r="H144" s="149"/>
      <c r="I144" s="149"/>
      <c r="J144" s="149"/>
      <c r="K144" s="149"/>
      <c r="L144" s="24"/>
      <c r="M144" s="24"/>
      <c r="N144" s="24"/>
      <c r="O144" s="24"/>
      <c r="P144" s="24"/>
      <c r="Q144" s="24"/>
      <c r="R144" s="24"/>
      <c r="S144" s="24"/>
    </row>
    <row r="145" spans="1:19" x14ac:dyDescent="0.25">
      <c r="A145" s="78" t="s">
        <v>157</v>
      </c>
      <c r="B145" s="46" t="s">
        <v>229</v>
      </c>
      <c r="C145" s="257">
        <v>1479.63</v>
      </c>
      <c r="D145" s="258">
        <f t="shared" si="15"/>
        <v>11319.169500000002</v>
      </c>
      <c r="E145" s="259">
        <f t="shared" si="16"/>
        <v>11320</v>
      </c>
      <c r="F145" s="260">
        <f t="shared" si="14"/>
        <v>14150</v>
      </c>
      <c r="G145" s="149"/>
      <c r="H145" s="149"/>
      <c r="I145" s="149"/>
      <c r="J145" s="149"/>
      <c r="K145" s="149"/>
      <c r="L145" s="24"/>
      <c r="M145" s="24"/>
      <c r="N145" s="24"/>
      <c r="O145" s="24"/>
      <c r="P145" s="24"/>
      <c r="Q145" s="24"/>
      <c r="R145" s="24"/>
      <c r="S145" s="24"/>
    </row>
    <row r="146" spans="1:19" x14ac:dyDescent="0.25">
      <c r="A146" s="126" t="s">
        <v>230</v>
      </c>
      <c r="B146" s="263" t="s">
        <v>229</v>
      </c>
      <c r="C146" s="264">
        <v>1479.63</v>
      </c>
      <c r="D146" s="265">
        <f t="shared" si="15"/>
        <v>11319.169500000002</v>
      </c>
      <c r="E146" s="266">
        <f t="shared" si="16"/>
        <v>11320</v>
      </c>
      <c r="F146" s="267">
        <f t="shared" si="14"/>
        <v>14150</v>
      </c>
      <c r="G146" s="149"/>
      <c r="H146" s="149"/>
      <c r="I146" s="149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 x14ac:dyDescent="0.25">
      <c r="A147" s="79" t="s">
        <v>159</v>
      </c>
      <c r="B147" s="40" t="s">
        <v>141</v>
      </c>
      <c r="C147" s="235">
        <v>826.29</v>
      </c>
      <c r="D147" s="236">
        <f t="shared" si="15"/>
        <v>6321.1184999999996</v>
      </c>
      <c r="E147" s="261">
        <f t="shared" si="16"/>
        <v>6322</v>
      </c>
      <c r="F147" s="262">
        <f t="shared" si="14"/>
        <v>7902.5</v>
      </c>
      <c r="G147" s="149"/>
      <c r="H147" s="149"/>
      <c r="I147" s="149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spans="1:19" x14ac:dyDescent="0.25">
      <c r="A148" s="75" t="s">
        <v>163</v>
      </c>
      <c r="B148" s="45" t="s">
        <v>231</v>
      </c>
      <c r="C148" s="251">
        <v>1969.64</v>
      </c>
      <c r="D148" s="252">
        <f t="shared" si="15"/>
        <v>15067.746000000001</v>
      </c>
      <c r="E148" s="255">
        <f t="shared" si="16"/>
        <v>15068</v>
      </c>
      <c r="F148" s="240">
        <f t="shared" si="14"/>
        <v>18835</v>
      </c>
      <c r="G148" s="149"/>
      <c r="H148" s="149"/>
      <c r="I148" s="149"/>
      <c r="J148" s="149"/>
      <c r="K148" s="149"/>
      <c r="L148" s="24"/>
      <c r="M148" s="24"/>
      <c r="N148" s="24"/>
      <c r="O148" s="24"/>
      <c r="P148" s="24"/>
      <c r="Q148" s="24"/>
      <c r="R148" s="24"/>
      <c r="S148" s="24"/>
    </row>
    <row r="149" spans="1:19" x14ac:dyDescent="0.25">
      <c r="A149" s="75" t="s">
        <v>168</v>
      </c>
      <c r="B149" s="45" t="s">
        <v>232</v>
      </c>
      <c r="C149" s="251">
        <v>1249.04</v>
      </c>
      <c r="D149" s="252">
        <f t="shared" si="15"/>
        <v>9555.1560000000009</v>
      </c>
      <c r="E149" s="255">
        <f t="shared" si="16"/>
        <v>9556</v>
      </c>
      <c r="F149" s="240">
        <f t="shared" si="14"/>
        <v>11945</v>
      </c>
    </row>
    <row r="150" spans="1:19" x14ac:dyDescent="0.25">
      <c r="A150" s="75" t="s">
        <v>153</v>
      </c>
      <c r="B150" s="45" t="s">
        <v>233</v>
      </c>
      <c r="C150" s="251">
        <v>365.1</v>
      </c>
      <c r="D150" s="252">
        <f t="shared" si="15"/>
        <v>2793.0150000000003</v>
      </c>
      <c r="E150" s="255">
        <f t="shared" si="16"/>
        <v>2794</v>
      </c>
      <c r="F150" s="240">
        <f t="shared" si="14"/>
        <v>3492.5</v>
      </c>
      <c r="G150" s="24"/>
      <c r="H150" s="24"/>
      <c r="I150" s="24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</row>
    <row r="151" spans="1:19" x14ac:dyDescent="0.25">
      <c r="A151" s="75" t="s">
        <v>155</v>
      </c>
      <c r="B151" s="45" t="s">
        <v>234</v>
      </c>
      <c r="C151" s="251">
        <v>653.34</v>
      </c>
      <c r="D151" s="252">
        <f t="shared" si="15"/>
        <v>4998.0510000000004</v>
      </c>
      <c r="E151" s="255">
        <f t="shared" si="16"/>
        <v>4999</v>
      </c>
      <c r="F151" s="68">
        <f t="shared" si="14"/>
        <v>6248.75</v>
      </c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x14ac:dyDescent="0.25">
      <c r="E152" s="54"/>
      <c r="F152" s="54"/>
      <c r="G152" s="24"/>
      <c r="H152" s="149"/>
      <c r="I152" s="149"/>
      <c r="J152" s="149"/>
      <c r="K152" s="149"/>
      <c r="L152" s="24"/>
      <c r="M152" s="24"/>
      <c r="N152" s="24"/>
      <c r="O152" s="24"/>
      <c r="P152" s="24"/>
      <c r="Q152" s="24"/>
      <c r="R152" s="24"/>
      <c r="S152" s="24"/>
    </row>
    <row r="153" spans="1:19" x14ac:dyDescent="0.25">
      <c r="A153" s="41"/>
      <c r="E153" s="55"/>
      <c r="F153" s="55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</row>
    <row r="154" spans="1:19" x14ac:dyDescent="0.25">
      <c r="E154" s="54"/>
      <c r="F154" s="54"/>
      <c r="G154" s="24"/>
      <c r="H154" s="149"/>
      <c r="I154" s="149"/>
      <c r="J154" s="149"/>
      <c r="K154" s="149"/>
      <c r="L154" s="24"/>
      <c r="M154" s="24"/>
      <c r="N154" s="24"/>
      <c r="O154" s="24"/>
      <c r="P154" s="24"/>
      <c r="Q154" s="24"/>
      <c r="R154" s="24"/>
      <c r="S154" s="24"/>
    </row>
    <row r="155" spans="1:19" x14ac:dyDescent="0.25">
      <c r="E155" s="55"/>
      <c r="F155" s="55"/>
      <c r="G155" s="149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spans="1:19" x14ac:dyDescent="0.25">
      <c r="E156" s="54"/>
      <c r="F156" s="54"/>
      <c r="G156" s="24"/>
      <c r="H156" s="149"/>
      <c r="I156" s="149"/>
      <c r="J156" s="149"/>
      <c r="K156" s="149"/>
      <c r="L156" s="24"/>
      <c r="M156" s="24"/>
      <c r="N156" s="24"/>
      <c r="O156" s="24"/>
      <c r="P156" s="24"/>
      <c r="Q156" s="24"/>
      <c r="R156" s="24"/>
      <c r="S156" s="24"/>
    </row>
    <row r="157" spans="1:19" x14ac:dyDescent="0.25">
      <c r="A157" s="41"/>
      <c r="B157" s="17"/>
      <c r="C157" s="17"/>
      <c r="D157" s="17"/>
      <c r="E157" s="55"/>
      <c r="F157" s="55"/>
      <c r="G157" s="149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</row>
    <row r="158" spans="1:19" x14ac:dyDescent="0.25">
      <c r="B158" s="17"/>
      <c r="C158" s="17"/>
      <c r="D158" s="17"/>
      <c r="E158" s="55"/>
      <c r="F158" s="55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</row>
    <row r="159" spans="1:19" x14ac:dyDescent="0.25">
      <c r="A159" s="41"/>
      <c r="B159" s="17"/>
      <c r="C159" s="17"/>
      <c r="D159" s="17"/>
      <c r="E159" s="55"/>
      <c r="F159" s="55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</row>
    <row r="160" spans="1:19" x14ac:dyDescent="0.25">
      <c r="A160" s="41"/>
      <c r="B160" s="17"/>
      <c r="C160" s="17"/>
      <c r="D160" s="17"/>
      <c r="E160" s="55"/>
      <c r="F160" s="55"/>
      <c r="G160" s="149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</row>
    <row r="161" spans="1:19" x14ac:dyDescent="0.25">
      <c r="A161" s="41"/>
      <c r="B161" s="17"/>
      <c r="C161" s="17"/>
      <c r="D161" s="17"/>
      <c r="E161" s="55"/>
      <c r="F161" s="55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</row>
    <row r="162" spans="1:19" x14ac:dyDescent="0.25">
      <c r="A162" s="41"/>
      <c r="B162" s="17"/>
      <c r="C162" s="17"/>
      <c r="D162" s="17"/>
      <c r="E162" s="55"/>
      <c r="F162" s="55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</row>
    <row r="163" spans="1:19" x14ac:dyDescent="0.25">
      <c r="A163" s="41"/>
      <c r="B163" s="17"/>
      <c r="C163" s="17"/>
      <c r="D163" s="17"/>
      <c r="E163" s="55"/>
      <c r="F163" s="55"/>
      <c r="G163" s="149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x14ac:dyDescent="0.25">
      <c r="B164" s="17"/>
      <c r="C164" s="17"/>
      <c r="D164" s="17"/>
      <c r="E164" s="55"/>
      <c r="F164" s="55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</row>
    <row r="165" spans="1:19" x14ac:dyDescent="0.25">
      <c r="A165" s="41"/>
      <c r="B165" s="17"/>
      <c r="C165" s="17"/>
      <c r="D165" s="17"/>
      <c r="E165" s="55"/>
      <c r="F165" s="55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</row>
    <row r="166" spans="1:19" x14ac:dyDescent="0.25">
      <c r="A166" s="41"/>
      <c r="B166" s="17"/>
      <c r="C166" s="17"/>
      <c r="D166" s="17"/>
      <c r="E166" s="55"/>
      <c r="F166" s="55"/>
      <c r="G166" s="149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</row>
    <row r="167" spans="1:19" x14ac:dyDescent="0.25">
      <c r="A167" s="41"/>
      <c r="B167" s="17"/>
      <c r="C167" s="17"/>
      <c r="D167" s="17"/>
      <c r="E167" s="55"/>
      <c r="F167" s="55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</row>
    <row r="168" spans="1:19" x14ac:dyDescent="0.25">
      <c r="A168" s="41"/>
      <c r="B168" s="17"/>
      <c r="C168" s="17"/>
      <c r="D168" s="17"/>
      <c r="E168" s="55"/>
      <c r="F168" s="55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</row>
    <row r="169" spans="1:19" x14ac:dyDescent="0.25">
      <c r="A169" s="41"/>
      <c r="B169" s="17"/>
      <c r="C169" s="17"/>
      <c r="D169" s="17"/>
      <c r="E169" s="55"/>
      <c r="F169" s="55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</row>
    <row r="170" spans="1:19" x14ac:dyDescent="0.25">
      <c r="B170" s="23"/>
      <c r="C170" s="23"/>
      <c r="D170" s="23"/>
      <c r="E170" s="55"/>
      <c r="F170" s="55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</row>
    <row r="171" spans="1:19" x14ac:dyDescent="0.25">
      <c r="E171" s="56"/>
      <c r="F171" s="54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x14ac:dyDescent="0.25">
      <c r="E172" s="55"/>
      <c r="F172" s="55"/>
      <c r="G172" s="149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spans="1:19" x14ac:dyDescent="0.25">
      <c r="E173" s="54"/>
      <c r="F173" s="54"/>
      <c r="G173" s="24"/>
      <c r="H173" s="149"/>
      <c r="I173" s="149"/>
      <c r="J173" s="149"/>
      <c r="K173" s="149"/>
      <c r="L173" s="24"/>
      <c r="M173" s="24"/>
      <c r="N173" s="24"/>
      <c r="O173" s="24"/>
      <c r="P173" s="24"/>
      <c r="Q173" s="24"/>
      <c r="R173" s="24"/>
      <c r="S173" s="24"/>
    </row>
    <row r="174" spans="1:19" x14ac:dyDescent="0.25">
      <c r="E174" s="55"/>
      <c r="F174" s="55"/>
      <c r="G174" s="149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</row>
    <row r="175" spans="1:19" x14ac:dyDescent="0.25">
      <c r="E175" s="54"/>
      <c r="F175" s="54"/>
      <c r="G175" s="24"/>
      <c r="H175" s="149"/>
      <c r="I175" s="149"/>
      <c r="J175" s="149"/>
      <c r="K175" s="149"/>
      <c r="L175" s="24"/>
      <c r="M175" s="24"/>
      <c r="N175" s="24"/>
      <c r="O175" s="24"/>
      <c r="P175" s="24"/>
      <c r="Q175" s="24"/>
      <c r="R175" s="24"/>
      <c r="S175" s="24"/>
    </row>
    <row r="176" spans="1:19" x14ac:dyDescent="0.25">
      <c r="A176" s="41"/>
      <c r="B176" s="17"/>
      <c r="C176" s="17"/>
      <c r="D176" s="17"/>
      <c r="E176" s="55"/>
      <c r="F176" s="55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</row>
    <row r="177" spans="1:19" x14ac:dyDescent="0.25">
      <c r="B177" s="17"/>
      <c r="C177" s="17"/>
      <c r="D177" s="17"/>
      <c r="E177" s="55"/>
      <c r="F177" s="55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</row>
    <row r="178" spans="1:19" x14ac:dyDescent="0.25">
      <c r="A178" s="41"/>
      <c r="B178" s="17"/>
      <c r="C178" s="17"/>
      <c r="D178" s="17"/>
      <c r="E178" s="55"/>
      <c r="F178" s="55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</row>
    <row r="179" spans="1:19" x14ac:dyDescent="0.25">
      <c r="A179" s="41"/>
      <c r="B179" s="17"/>
      <c r="C179" s="17"/>
      <c r="D179" s="17"/>
      <c r="E179" s="55"/>
      <c r="F179" s="55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</row>
    <row r="180" spans="1:19" x14ac:dyDescent="0.25">
      <c r="B180" s="17"/>
      <c r="C180" s="17"/>
      <c r="D180" s="17"/>
      <c r="E180" s="55"/>
      <c r="F180" s="55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</row>
    <row r="181" spans="1:19" x14ac:dyDescent="0.25">
      <c r="A181" s="41"/>
      <c r="B181" s="17"/>
      <c r="C181" s="17"/>
      <c r="D181" s="17"/>
      <c r="E181" s="55"/>
      <c r="F181" s="55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</row>
    <row r="182" spans="1:19" x14ac:dyDescent="0.25">
      <c r="A182" s="41"/>
      <c r="B182" s="17"/>
      <c r="C182" s="17"/>
      <c r="D182" s="17"/>
      <c r="E182" s="55"/>
      <c r="F182" s="55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</row>
    <row r="183" spans="1:19" x14ac:dyDescent="0.25">
      <c r="A183" s="41"/>
      <c r="B183" s="17"/>
      <c r="C183" s="17"/>
      <c r="D183" s="17"/>
      <c r="E183" s="55"/>
      <c r="F183" s="55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</row>
    <row r="184" spans="1:19" x14ac:dyDescent="0.25">
      <c r="A184" s="41"/>
      <c r="B184" s="17"/>
      <c r="C184" s="17"/>
      <c r="D184" s="17"/>
      <c r="E184" s="55"/>
      <c r="F184" s="55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</row>
    <row r="185" spans="1:19" x14ac:dyDescent="0.25">
      <c r="A185" s="41"/>
      <c r="B185" s="17"/>
      <c r="C185" s="17"/>
      <c r="D185" s="17"/>
      <c r="E185" s="55"/>
      <c r="F185" s="55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</row>
    <row r="186" spans="1:19" x14ac:dyDescent="0.25">
      <c r="A186" s="41"/>
      <c r="B186" s="17"/>
      <c r="C186" s="17"/>
      <c r="D186" s="17"/>
      <c r="E186" s="55"/>
      <c r="F186" s="55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</row>
    <row r="187" spans="1:19" x14ac:dyDescent="0.25">
      <c r="A187" s="41"/>
      <c r="B187" s="17"/>
      <c r="C187" s="17"/>
      <c r="D187" s="17"/>
      <c r="E187" s="55"/>
      <c r="F187" s="55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</row>
    <row r="188" spans="1:19" x14ac:dyDescent="0.25">
      <c r="A188" s="41"/>
      <c r="B188" s="17"/>
      <c r="C188" s="17"/>
      <c r="D188" s="17"/>
      <c r="E188" s="55"/>
      <c r="F188" s="55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</row>
    <row r="189" spans="1:19" x14ac:dyDescent="0.25">
      <c r="E189" s="55"/>
      <c r="F189" s="55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</row>
    <row r="190" spans="1:19" x14ac:dyDescent="0.25">
      <c r="E190" s="55"/>
      <c r="F190" s="55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</row>
    <row r="191" spans="1:19" x14ac:dyDescent="0.25">
      <c r="B191" s="26"/>
      <c r="C191" s="26"/>
      <c r="D191" s="26"/>
      <c r="E191" s="56"/>
      <c r="F191" s="54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x14ac:dyDescent="0.25">
      <c r="B192" s="27"/>
      <c r="C192" s="27"/>
      <c r="D192" s="27"/>
      <c r="E192" s="54"/>
      <c r="F192" s="54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 x14ac:dyDescent="0.25">
      <c r="E193" s="54"/>
      <c r="F193" s="54"/>
      <c r="G193" s="28"/>
      <c r="H193" s="149"/>
      <c r="I193" s="149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 x14ac:dyDescent="0.25">
      <c r="E194" s="54"/>
      <c r="F194" s="54"/>
      <c r="G194" s="28"/>
      <c r="H194" s="24"/>
      <c r="I194" s="24"/>
      <c r="J194" s="149"/>
      <c r="K194" s="149"/>
      <c r="L194" s="28"/>
      <c r="M194" s="28"/>
      <c r="N194" s="28"/>
      <c r="O194" s="28"/>
      <c r="P194" s="28"/>
      <c r="Q194" s="28"/>
      <c r="R194" s="28"/>
      <c r="S194" s="28"/>
    </row>
    <row r="195" spans="1:19" x14ac:dyDescent="0.25">
      <c r="E195" s="54"/>
      <c r="F195" s="54"/>
      <c r="G195" s="28"/>
      <c r="H195" s="28"/>
      <c r="I195" s="28"/>
      <c r="J195" s="28"/>
      <c r="K195" s="28"/>
      <c r="L195" s="149"/>
      <c r="M195" s="149"/>
      <c r="N195" s="149"/>
      <c r="O195" s="149"/>
      <c r="P195" s="149"/>
      <c r="Q195" s="149"/>
      <c r="R195" s="149"/>
      <c r="S195" s="149"/>
    </row>
    <row r="196" spans="1:19" x14ac:dyDescent="0.25">
      <c r="B196" s="26"/>
      <c r="C196" s="26"/>
      <c r="D196" s="26"/>
      <c r="E196" s="56"/>
      <c r="F196" s="54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x14ac:dyDescent="0.25">
      <c r="B197" s="27"/>
      <c r="C197" s="27"/>
      <c r="D197" s="27"/>
      <c r="E197" s="55"/>
      <c r="F197" s="55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</row>
    <row r="198" spans="1:19" x14ac:dyDescent="0.25">
      <c r="E198" s="56"/>
      <c r="F198" s="54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x14ac:dyDescent="0.25">
      <c r="E199" s="54"/>
      <c r="F199" s="5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</row>
    <row r="200" spans="1:19" x14ac:dyDescent="0.25">
      <c r="E200" s="55"/>
      <c r="F200" s="55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</row>
    <row r="201" spans="1:19" x14ac:dyDescent="0.25">
      <c r="E201" s="55"/>
      <c r="F201" s="55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</row>
    <row r="202" spans="1:19" x14ac:dyDescent="0.25">
      <c r="E202" s="56"/>
      <c r="F202" s="54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4" spans="1:19" x14ac:dyDescent="0.25">
      <c r="H204" s="29"/>
    </row>
    <row r="205" spans="1:19" x14ac:dyDescent="0.25">
      <c r="A205" s="173"/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</row>
    <row r="206" spans="1:19" x14ac:dyDescent="0.25">
      <c r="H206" s="29"/>
    </row>
    <row r="207" spans="1:19" x14ac:dyDescent="0.25">
      <c r="H207" s="29"/>
    </row>
    <row r="208" spans="1:19" x14ac:dyDescent="0.25">
      <c r="H208" s="29"/>
    </row>
    <row r="209" spans="8:8" s="12" customFormat="1" x14ac:dyDescent="0.25">
      <c r="H209" s="29"/>
    </row>
    <row r="210" spans="8:8" s="12" customFormat="1" x14ac:dyDescent="0.25">
      <c r="H210" s="29"/>
    </row>
    <row r="211" spans="8:8" s="12" customFormat="1" x14ac:dyDescent="0.25">
      <c r="H211" s="29"/>
    </row>
    <row r="212" spans="8:8" s="12" customFormat="1" x14ac:dyDescent="0.25">
      <c r="H212" s="13"/>
    </row>
  </sheetData>
  <mergeCells count="790">
    <mergeCell ref="A205:S205"/>
    <mergeCell ref="H141:I141"/>
    <mergeCell ref="J141:K141"/>
    <mergeCell ref="L141:M141"/>
    <mergeCell ref="N141:O141"/>
    <mergeCell ref="P141:Q141"/>
    <mergeCell ref="R141:S141"/>
    <mergeCell ref="H140:I140"/>
    <mergeCell ref="J140:K140"/>
    <mergeCell ref="L140:M140"/>
    <mergeCell ref="N140:O140"/>
    <mergeCell ref="P140:Q140"/>
    <mergeCell ref="R140:S140"/>
    <mergeCell ref="H139:I139"/>
    <mergeCell ref="J139:K139"/>
    <mergeCell ref="L139:M139"/>
    <mergeCell ref="N139:O139"/>
    <mergeCell ref="P139:Q139"/>
    <mergeCell ref="R139:S139"/>
    <mergeCell ref="H138:I138"/>
    <mergeCell ref="J138:K138"/>
    <mergeCell ref="L138:M138"/>
    <mergeCell ref="N138:O138"/>
    <mergeCell ref="P138:Q138"/>
    <mergeCell ref="R138:S138"/>
    <mergeCell ref="H137:I137"/>
    <mergeCell ref="J137:K137"/>
    <mergeCell ref="L137:M137"/>
    <mergeCell ref="N137:O137"/>
    <mergeCell ref="P137:Q137"/>
    <mergeCell ref="R137:S137"/>
    <mergeCell ref="H136:I136"/>
    <mergeCell ref="J136:K136"/>
    <mergeCell ref="L136:M136"/>
    <mergeCell ref="N136:O136"/>
    <mergeCell ref="P136:Q136"/>
    <mergeCell ref="R136:S136"/>
    <mergeCell ref="H135:I135"/>
    <mergeCell ref="J135:K135"/>
    <mergeCell ref="L135:M135"/>
    <mergeCell ref="N135:O135"/>
    <mergeCell ref="P135:Q135"/>
    <mergeCell ref="R135:S135"/>
    <mergeCell ref="H134:I134"/>
    <mergeCell ref="J134:K134"/>
    <mergeCell ref="L134:M134"/>
    <mergeCell ref="N134:O134"/>
    <mergeCell ref="P134:Q134"/>
    <mergeCell ref="R134:S134"/>
    <mergeCell ref="H133:I133"/>
    <mergeCell ref="J133:K133"/>
    <mergeCell ref="L133:M133"/>
    <mergeCell ref="N133:O133"/>
    <mergeCell ref="P133:Q133"/>
    <mergeCell ref="R133:S133"/>
    <mergeCell ref="H132:I132"/>
    <mergeCell ref="J132:K132"/>
    <mergeCell ref="L132:M132"/>
    <mergeCell ref="N132:O132"/>
    <mergeCell ref="P132:Q132"/>
    <mergeCell ref="R132:S132"/>
    <mergeCell ref="H131:I131"/>
    <mergeCell ref="J131:K131"/>
    <mergeCell ref="L131:M131"/>
    <mergeCell ref="N131:O131"/>
    <mergeCell ref="P131:Q131"/>
    <mergeCell ref="R131:S131"/>
    <mergeCell ref="H130:I130"/>
    <mergeCell ref="J130:K130"/>
    <mergeCell ref="L130:M130"/>
    <mergeCell ref="N130:O130"/>
    <mergeCell ref="P130:Q130"/>
    <mergeCell ref="R130:S130"/>
    <mergeCell ref="H129:I129"/>
    <mergeCell ref="J129:K129"/>
    <mergeCell ref="L129:M129"/>
    <mergeCell ref="N129:O129"/>
    <mergeCell ref="P129:Q129"/>
    <mergeCell ref="R129:S129"/>
    <mergeCell ref="H128:I128"/>
    <mergeCell ref="J128:K128"/>
    <mergeCell ref="L128:M128"/>
    <mergeCell ref="N128:O128"/>
    <mergeCell ref="P128:Q128"/>
    <mergeCell ref="R128:S128"/>
    <mergeCell ref="H127:I127"/>
    <mergeCell ref="J127:K127"/>
    <mergeCell ref="L127:M127"/>
    <mergeCell ref="N127:O127"/>
    <mergeCell ref="P127:Q127"/>
    <mergeCell ref="R127:S127"/>
    <mergeCell ref="H126:I126"/>
    <mergeCell ref="J126:K126"/>
    <mergeCell ref="L126:M126"/>
    <mergeCell ref="N126:O126"/>
    <mergeCell ref="P126:Q126"/>
    <mergeCell ref="R126:S126"/>
    <mergeCell ref="H125:I125"/>
    <mergeCell ref="J125:K125"/>
    <mergeCell ref="L125:M125"/>
    <mergeCell ref="N125:O125"/>
    <mergeCell ref="P125:Q125"/>
    <mergeCell ref="R125:S125"/>
    <mergeCell ref="H124:I124"/>
    <mergeCell ref="J124:K124"/>
    <mergeCell ref="L124:M124"/>
    <mergeCell ref="N124:O124"/>
    <mergeCell ref="P124:Q124"/>
    <mergeCell ref="R124:S124"/>
    <mergeCell ref="H123:I123"/>
    <mergeCell ref="J123:K123"/>
    <mergeCell ref="L123:M123"/>
    <mergeCell ref="N123:O123"/>
    <mergeCell ref="P123:Q123"/>
    <mergeCell ref="R123:S123"/>
    <mergeCell ref="H122:I122"/>
    <mergeCell ref="J122:K122"/>
    <mergeCell ref="L122:M122"/>
    <mergeCell ref="N122:O122"/>
    <mergeCell ref="P122:Q122"/>
    <mergeCell ref="R122:S122"/>
    <mergeCell ref="H121:I121"/>
    <mergeCell ref="J121:K121"/>
    <mergeCell ref="L121:M121"/>
    <mergeCell ref="N121:O121"/>
    <mergeCell ref="P121:Q121"/>
    <mergeCell ref="R121:S121"/>
    <mergeCell ref="H120:I120"/>
    <mergeCell ref="J120:K120"/>
    <mergeCell ref="L120:M120"/>
    <mergeCell ref="N120:O120"/>
    <mergeCell ref="P120:Q120"/>
    <mergeCell ref="R120:S120"/>
    <mergeCell ref="H119:I119"/>
    <mergeCell ref="J119:K119"/>
    <mergeCell ref="L119:M119"/>
    <mergeCell ref="N119:O119"/>
    <mergeCell ref="P119:Q119"/>
    <mergeCell ref="R119:S119"/>
    <mergeCell ref="H118:I118"/>
    <mergeCell ref="J118:K118"/>
    <mergeCell ref="L118:M118"/>
    <mergeCell ref="N118:O118"/>
    <mergeCell ref="P118:Q118"/>
    <mergeCell ref="R118:S118"/>
    <mergeCell ref="N115:O115"/>
    <mergeCell ref="P115:Q115"/>
    <mergeCell ref="R115:S115"/>
    <mergeCell ref="H117:I117"/>
    <mergeCell ref="J117:K117"/>
    <mergeCell ref="L117:M117"/>
    <mergeCell ref="N117:O117"/>
    <mergeCell ref="P117:Q117"/>
    <mergeCell ref="R117:S117"/>
    <mergeCell ref="H114:I114"/>
    <mergeCell ref="J114:K114"/>
    <mergeCell ref="L114:M114"/>
    <mergeCell ref="H115:I115"/>
    <mergeCell ref="J115:K115"/>
    <mergeCell ref="L115:M115"/>
    <mergeCell ref="H113:I113"/>
    <mergeCell ref="J113:K113"/>
    <mergeCell ref="L113:M113"/>
    <mergeCell ref="N113:O113"/>
    <mergeCell ref="P113:Q113"/>
    <mergeCell ref="R113:S113"/>
    <mergeCell ref="H112:I112"/>
    <mergeCell ref="J112:K112"/>
    <mergeCell ref="L112:M112"/>
    <mergeCell ref="N112:O112"/>
    <mergeCell ref="P112:Q112"/>
    <mergeCell ref="R112:S112"/>
    <mergeCell ref="H111:I111"/>
    <mergeCell ref="J111:K111"/>
    <mergeCell ref="L111:M111"/>
    <mergeCell ref="N111:O111"/>
    <mergeCell ref="P111:Q111"/>
    <mergeCell ref="R111:S111"/>
    <mergeCell ref="H110:I110"/>
    <mergeCell ref="J110:K110"/>
    <mergeCell ref="L110:M110"/>
    <mergeCell ref="N110:O110"/>
    <mergeCell ref="P110:Q110"/>
    <mergeCell ref="R110:S110"/>
    <mergeCell ref="H109:I109"/>
    <mergeCell ref="J109:K109"/>
    <mergeCell ref="L109:M109"/>
    <mergeCell ref="N109:O109"/>
    <mergeCell ref="P109:Q109"/>
    <mergeCell ref="R109:S109"/>
    <mergeCell ref="H108:I108"/>
    <mergeCell ref="J108:K108"/>
    <mergeCell ref="L108:M108"/>
    <mergeCell ref="N108:O108"/>
    <mergeCell ref="P108:Q108"/>
    <mergeCell ref="R108:S108"/>
    <mergeCell ref="H107:I107"/>
    <mergeCell ref="J107:K107"/>
    <mergeCell ref="L107:M107"/>
    <mergeCell ref="N107:O107"/>
    <mergeCell ref="P107:Q107"/>
    <mergeCell ref="R107:S107"/>
    <mergeCell ref="H106:I106"/>
    <mergeCell ref="J106:K106"/>
    <mergeCell ref="L106:M106"/>
    <mergeCell ref="N106:O106"/>
    <mergeCell ref="P106:Q106"/>
    <mergeCell ref="R106:S106"/>
    <mergeCell ref="H105:I105"/>
    <mergeCell ref="J105:K105"/>
    <mergeCell ref="L105:M105"/>
    <mergeCell ref="N105:O105"/>
    <mergeCell ref="P105:Q105"/>
    <mergeCell ref="R105:S105"/>
    <mergeCell ref="H104:I104"/>
    <mergeCell ref="J104:K104"/>
    <mergeCell ref="L104:M104"/>
    <mergeCell ref="N104:O104"/>
    <mergeCell ref="P104:Q104"/>
    <mergeCell ref="R104:S104"/>
    <mergeCell ref="H103:I103"/>
    <mergeCell ref="J103:K103"/>
    <mergeCell ref="L103:M103"/>
    <mergeCell ref="N103:O103"/>
    <mergeCell ref="P103:Q103"/>
    <mergeCell ref="R103:S103"/>
    <mergeCell ref="H102:I102"/>
    <mergeCell ref="J102:K102"/>
    <mergeCell ref="L102:M102"/>
    <mergeCell ref="N102:O102"/>
    <mergeCell ref="P102:Q102"/>
    <mergeCell ref="R102:S102"/>
    <mergeCell ref="P100:Q100"/>
    <mergeCell ref="R100:S100"/>
    <mergeCell ref="H101:I101"/>
    <mergeCell ref="J101:K101"/>
    <mergeCell ref="L101:M101"/>
    <mergeCell ref="N101:O101"/>
    <mergeCell ref="P101:Q101"/>
    <mergeCell ref="R101:S101"/>
    <mergeCell ref="H99:I99"/>
    <mergeCell ref="J99:K99"/>
    <mergeCell ref="H100:I100"/>
    <mergeCell ref="J100:K100"/>
    <mergeCell ref="L100:M100"/>
    <mergeCell ref="N100:O100"/>
    <mergeCell ref="H97:I97"/>
    <mergeCell ref="L97:M97"/>
    <mergeCell ref="N97:O97"/>
    <mergeCell ref="P97:Q97"/>
    <mergeCell ref="R97:S97"/>
    <mergeCell ref="L98:M98"/>
    <mergeCell ref="N98:O98"/>
    <mergeCell ref="P98:Q98"/>
    <mergeCell ref="R98:S98"/>
    <mergeCell ref="R95:S95"/>
    <mergeCell ref="H96:I96"/>
    <mergeCell ref="J96:K96"/>
    <mergeCell ref="N96:O96"/>
    <mergeCell ref="P96:Q96"/>
    <mergeCell ref="R96:S96"/>
    <mergeCell ref="H94:I94"/>
    <mergeCell ref="J94:K94"/>
    <mergeCell ref="N94:O94"/>
    <mergeCell ref="P94:Q94"/>
    <mergeCell ref="R94:S94"/>
    <mergeCell ref="H95:I95"/>
    <mergeCell ref="J95:K95"/>
    <mergeCell ref="L95:M95"/>
    <mergeCell ref="N95:O95"/>
    <mergeCell ref="P95:Q95"/>
    <mergeCell ref="R92:S92"/>
    <mergeCell ref="H93:I93"/>
    <mergeCell ref="L93:M93"/>
    <mergeCell ref="N93:O93"/>
    <mergeCell ref="P93:Q93"/>
    <mergeCell ref="R93:S93"/>
    <mergeCell ref="H91:I91"/>
    <mergeCell ref="J91:K91"/>
    <mergeCell ref="N91:O91"/>
    <mergeCell ref="P91:Q91"/>
    <mergeCell ref="R91:S91"/>
    <mergeCell ref="H92:I92"/>
    <mergeCell ref="J92:K92"/>
    <mergeCell ref="L92:M92"/>
    <mergeCell ref="N92:O92"/>
    <mergeCell ref="P92:Q92"/>
    <mergeCell ref="H89:I89"/>
    <mergeCell ref="J89:K89"/>
    <mergeCell ref="N89:O89"/>
    <mergeCell ref="P89:Q89"/>
    <mergeCell ref="R89:S89"/>
    <mergeCell ref="H90:I90"/>
    <mergeCell ref="L90:M90"/>
    <mergeCell ref="N90:O90"/>
    <mergeCell ref="P90:Q90"/>
    <mergeCell ref="R90:S90"/>
    <mergeCell ref="R87:S87"/>
    <mergeCell ref="H88:I88"/>
    <mergeCell ref="L88:M88"/>
    <mergeCell ref="N88:O88"/>
    <mergeCell ref="P88:Q88"/>
    <mergeCell ref="R88:S88"/>
    <mergeCell ref="H86:I86"/>
    <mergeCell ref="L86:M86"/>
    <mergeCell ref="N86:O86"/>
    <mergeCell ref="P86:Q86"/>
    <mergeCell ref="R86:S86"/>
    <mergeCell ref="H87:I87"/>
    <mergeCell ref="J87:K87"/>
    <mergeCell ref="L87:M87"/>
    <mergeCell ref="N87:O87"/>
    <mergeCell ref="P87:Q87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R83:S83"/>
    <mergeCell ref="H82:I82"/>
    <mergeCell ref="J82:K82"/>
    <mergeCell ref="L82:M82"/>
    <mergeCell ref="N82:O82"/>
    <mergeCell ref="P82:Q82"/>
    <mergeCell ref="R82:S82"/>
    <mergeCell ref="H81:I81"/>
    <mergeCell ref="J81:K81"/>
    <mergeCell ref="L81:M81"/>
    <mergeCell ref="N81:O81"/>
    <mergeCell ref="P81:Q81"/>
    <mergeCell ref="R81:S81"/>
    <mergeCell ref="H80:I80"/>
    <mergeCell ref="J80:K80"/>
    <mergeCell ref="L80:M80"/>
    <mergeCell ref="N80:O80"/>
    <mergeCell ref="P80:Q80"/>
    <mergeCell ref="R80:S80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77:I77"/>
    <mergeCell ref="J77:K77"/>
    <mergeCell ref="L77:M77"/>
    <mergeCell ref="N77:O77"/>
    <mergeCell ref="P77:Q77"/>
    <mergeCell ref="R77:S77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3:I73"/>
    <mergeCell ref="J73:K73"/>
    <mergeCell ref="L73:M73"/>
    <mergeCell ref="N73:O73"/>
    <mergeCell ref="P73:Q73"/>
    <mergeCell ref="R73:S73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2:I62"/>
    <mergeCell ref="J62:K62"/>
    <mergeCell ref="L62:M62"/>
    <mergeCell ref="N62:O62"/>
    <mergeCell ref="P62:Q62"/>
    <mergeCell ref="R62:S62"/>
    <mergeCell ref="H61:I61"/>
    <mergeCell ref="J61:K61"/>
    <mergeCell ref="L61:M61"/>
    <mergeCell ref="N61:O61"/>
    <mergeCell ref="P61:Q61"/>
    <mergeCell ref="R61:S61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H58:I58"/>
    <mergeCell ref="J58:K58"/>
    <mergeCell ref="L58:M58"/>
    <mergeCell ref="N58:O58"/>
    <mergeCell ref="P58:Q58"/>
    <mergeCell ref="R58:S58"/>
    <mergeCell ref="H57:I57"/>
    <mergeCell ref="J57:K57"/>
    <mergeCell ref="L57:M57"/>
    <mergeCell ref="N57:O57"/>
    <mergeCell ref="P57:Q57"/>
    <mergeCell ref="R57:S57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conditionalFormatting sqref="A122 A124">
    <cfRule type="expression" dxfId="98" priority="16" stopIfTrue="1">
      <formula>$AB122="A"</formula>
    </cfRule>
    <cfRule type="expression" dxfId="97" priority="17" stopIfTrue="1">
      <formula>$AB122="N"</formula>
    </cfRule>
    <cfRule type="expression" dxfId="96" priority="18" stopIfTrue="1">
      <formula>$AB122="D"</formula>
    </cfRule>
  </conditionalFormatting>
  <conditionalFormatting sqref="A126:A127">
    <cfRule type="expression" dxfId="95" priority="13" stopIfTrue="1">
      <formula>$AB126="A"</formula>
    </cfRule>
    <cfRule type="expression" dxfId="94" priority="14" stopIfTrue="1">
      <formula>$AB126="N"</formula>
    </cfRule>
    <cfRule type="expression" dxfId="93" priority="15" stopIfTrue="1">
      <formula>$AB126="D"</formula>
    </cfRule>
  </conditionalFormatting>
  <conditionalFormatting sqref="A129:A130">
    <cfRule type="expression" dxfId="92" priority="10" stopIfTrue="1">
      <formula>$AB129="A"</formula>
    </cfRule>
    <cfRule type="expression" dxfId="91" priority="11" stopIfTrue="1">
      <formula>$AB129="N"</formula>
    </cfRule>
    <cfRule type="expression" dxfId="90" priority="12" stopIfTrue="1">
      <formula>$AB129="D"</formula>
    </cfRule>
  </conditionalFormatting>
  <conditionalFormatting sqref="A132:A133">
    <cfRule type="expression" dxfId="89" priority="7" stopIfTrue="1">
      <formula>$AB132="A"</formula>
    </cfRule>
    <cfRule type="expression" dxfId="88" priority="8" stopIfTrue="1">
      <formula>$AB132="N"</formula>
    </cfRule>
    <cfRule type="expression" dxfId="87" priority="9" stopIfTrue="1">
      <formula>$AB132="D"</formula>
    </cfRule>
  </conditionalFormatting>
  <conditionalFormatting sqref="A135:A136">
    <cfRule type="expression" dxfId="86" priority="4" stopIfTrue="1">
      <formula>$AB135="A"</formula>
    </cfRule>
    <cfRule type="expression" dxfId="85" priority="5" stopIfTrue="1">
      <formula>$AB135="N"</formula>
    </cfRule>
    <cfRule type="expression" dxfId="84" priority="6" stopIfTrue="1">
      <formula>$AB135="D"</formula>
    </cfRule>
  </conditionalFormatting>
  <conditionalFormatting sqref="A138:A139">
    <cfRule type="expression" dxfId="83" priority="1" stopIfTrue="1">
      <formula>$AB138="A"</formula>
    </cfRule>
    <cfRule type="expression" dxfId="82" priority="2" stopIfTrue="1">
      <formula>$AB138="N"</formula>
    </cfRule>
    <cfRule type="expression" dxfId="81" priority="3" stopIfTrue="1">
      <formula>$AB138="D"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140625" style="1" customWidth="1"/>
    <col min="11" max="11" width="15.42578125" style="2" customWidth="1"/>
    <col min="12" max="12" width="2.7109375" hidden="1" customWidth="1"/>
    <col min="13" max="13" width="8.85546875" style="61" hidden="1" customWidth="1"/>
    <col min="14" max="14" width="13.28515625" style="60" hidden="1" customWidth="1"/>
    <col min="15" max="15" width="2.7109375" hidden="1" customWidth="1"/>
    <col min="16" max="16" width="8.85546875" style="61" hidden="1" customWidth="1"/>
    <col min="17" max="17" width="13.42578125" style="60" hidden="1" customWidth="1"/>
    <col min="18" max="18" width="2.7109375" hidden="1" customWidth="1"/>
    <col min="19" max="19" width="18.85546875" style="268" bestFit="1" customWidth="1"/>
  </cols>
  <sheetData>
    <row r="1" spans="1:19" ht="18.75" x14ac:dyDescent="0.3">
      <c r="A1" s="6" t="s">
        <v>235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189"/>
      <c r="N3" s="189"/>
      <c r="O3" s="190"/>
      <c r="P3" s="189"/>
      <c r="Q3" s="189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189"/>
      <c r="N4" s="189"/>
      <c r="O4" s="190"/>
      <c r="P4" s="189"/>
      <c r="Q4" s="189"/>
      <c r="S4" s="269"/>
    </row>
    <row r="5" spans="1:19" x14ac:dyDescent="0.25">
      <c r="A5" s="86" t="s">
        <v>11</v>
      </c>
      <c r="B5" s="87"/>
      <c r="C5" s="87"/>
      <c r="D5" s="87"/>
      <c r="E5" s="88"/>
      <c r="F5" s="88"/>
      <c r="G5" s="88"/>
      <c r="H5" s="87"/>
      <c r="I5" s="89"/>
      <c r="J5" s="88"/>
      <c r="K5" s="192"/>
      <c r="M5" s="270"/>
      <c r="N5" s="193"/>
      <c r="O5" s="193"/>
      <c r="P5" s="270"/>
      <c r="Q5" s="193"/>
      <c r="S5" s="271"/>
    </row>
    <row r="6" spans="1:19" x14ac:dyDescent="0.25">
      <c r="A6" s="205" t="s">
        <v>192</v>
      </c>
      <c r="B6" s="206">
        <v>4</v>
      </c>
      <c r="C6" s="206">
        <v>1969</v>
      </c>
      <c r="D6" s="206" t="s">
        <v>193</v>
      </c>
      <c r="E6" s="272">
        <v>6.4</v>
      </c>
      <c r="F6" s="206">
        <v>149</v>
      </c>
      <c r="G6" s="206" t="s">
        <v>116</v>
      </c>
      <c r="H6" s="3" t="s">
        <v>111</v>
      </c>
      <c r="I6" s="4">
        <v>253040.48</v>
      </c>
      <c r="J6" s="4">
        <f t="shared" ref="J6:J7" si="0">+I6*1.25</f>
        <v>316300.60000000003</v>
      </c>
      <c r="K6" s="90"/>
    </row>
    <row r="7" spans="1:19" x14ac:dyDescent="0.25">
      <c r="A7" s="196"/>
      <c r="B7" s="197"/>
      <c r="C7" s="197"/>
      <c r="D7" s="197"/>
      <c r="E7" s="273"/>
      <c r="F7" s="197"/>
      <c r="G7" s="197"/>
      <c r="H7" s="211" t="s">
        <v>112</v>
      </c>
      <c r="I7" s="212">
        <v>272008.39600000001</v>
      </c>
      <c r="J7" s="212">
        <f t="shared" si="0"/>
        <v>340010.495</v>
      </c>
      <c r="K7" s="213"/>
      <c r="M7" s="274"/>
      <c r="N7" s="275"/>
      <c r="O7" s="211"/>
      <c r="P7" s="274"/>
      <c r="Q7" s="275"/>
    </row>
    <row r="8" spans="1:19" x14ac:dyDescent="0.25">
      <c r="A8" s="92" t="s">
        <v>117</v>
      </c>
      <c r="B8" s="9"/>
      <c r="C8" s="9"/>
      <c r="D8" s="9"/>
      <c r="E8" s="10"/>
      <c r="F8" s="10"/>
      <c r="G8" s="10"/>
      <c r="H8" s="9"/>
      <c r="I8" s="11"/>
      <c r="J8" s="10"/>
      <c r="K8" s="204"/>
      <c r="M8" s="270"/>
      <c r="N8" s="193"/>
      <c r="O8" s="193"/>
      <c r="P8" s="270"/>
      <c r="Q8" s="193"/>
      <c r="S8" s="271"/>
    </row>
    <row r="9" spans="1:19" x14ac:dyDescent="0.25">
      <c r="A9" s="205" t="s">
        <v>12</v>
      </c>
      <c r="B9" s="206">
        <v>4</v>
      </c>
      <c r="C9" s="206">
        <v>1969</v>
      </c>
      <c r="D9" s="206" t="s">
        <v>205</v>
      </c>
      <c r="E9" s="272">
        <v>4.0999999999999996</v>
      </c>
      <c r="F9" s="206">
        <v>108</v>
      </c>
      <c r="G9" s="206" t="s">
        <v>116</v>
      </c>
      <c r="H9" s="3" t="s">
        <v>111</v>
      </c>
      <c r="I9" s="4">
        <v>268322.69199999998</v>
      </c>
      <c r="J9" s="4">
        <f>+I9*1.25</f>
        <v>335403.36499999999</v>
      </c>
      <c r="K9" s="90"/>
      <c r="R9" s="187"/>
    </row>
    <row r="10" spans="1:19" x14ac:dyDescent="0.25">
      <c r="A10" s="194"/>
      <c r="B10" s="195"/>
      <c r="C10" s="195"/>
      <c r="D10" s="195"/>
      <c r="E10" s="203"/>
      <c r="F10" s="195"/>
      <c r="G10" s="195"/>
      <c r="H10" s="187" t="s">
        <v>112</v>
      </c>
      <c r="I10" s="5">
        <v>287290.60800000001</v>
      </c>
      <c r="J10" s="5">
        <f t="shared" ref="J10" si="1">+I10*1.25</f>
        <v>359113.26</v>
      </c>
      <c r="K10" s="91"/>
      <c r="M10" s="274"/>
      <c r="N10" s="275"/>
      <c r="O10" s="211"/>
      <c r="P10" s="274"/>
      <c r="Q10" s="275"/>
      <c r="R10" s="187"/>
    </row>
    <row r="11" spans="1:19" x14ac:dyDescent="0.25">
      <c r="A11" s="205" t="s">
        <v>13</v>
      </c>
      <c r="B11" s="206">
        <v>4</v>
      </c>
      <c r="C11" s="206">
        <v>1969</v>
      </c>
      <c r="D11" s="206" t="s">
        <v>205</v>
      </c>
      <c r="E11" s="206">
        <v>4.5999999999999996</v>
      </c>
      <c r="F11" s="206">
        <v>120</v>
      </c>
      <c r="G11" s="206" t="s">
        <v>116</v>
      </c>
      <c r="H11" s="3" t="s">
        <v>202</v>
      </c>
      <c r="I11" s="4">
        <v>239228</v>
      </c>
      <c r="J11" s="4">
        <f>+I11*1.25</f>
        <v>299035</v>
      </c>
      <c r="K11" s="90"/>
      <c r="L11" s="276"/>
      <c r="R11" s="187"/>
    </row>
    <row r="12" spans="1:19" x14ac:dyDescent="0.25">
      <c r="A12" s="194"/>
      <c r="B12" s="195"/>
      <c r="C12" s="195"/>
      <c r="D12" s="195"/>
      <c r="E12" s="195"/>
      <c r="F12" s="195"/>
      <c r="G12" s="195"/>
      <c r="H12" s="220" t="s">
        <v>111</v>
      </c>
      <c r="I12" s="5">
        <v>279935.39199999999</v>
      </c>
      <c r="J12" s="5">
        <f t="shared" ref="J12:J13" si="2">+I12*1.25</f>
        <v>349919.24</v>
      </c>
      <c r="K12" s="91"/>
      <c r="R12" s="187"/>
    </row>
    <row r="13" spans="1:19" x14ac:dyDescent="0.25">
      <c r="A13" s="196"/>
      <c r="B13" s="197"/>
      <c r="C13" s="197"/>
      <c r="D13" s="197"/>
      <c r="E13" s="197"/>
      <c r="F13" s="197"/>
      <c r="G13" s="197"/>
      <c r="H13" s="211" t="s">
        <v>112</v>
      </c>
      <c r="I13" s="212">
        <v>298903.30800000002</v>
      </c>
      <c r="J13" s="212">
        <f t="shared" si="2"/>
        <v>373629.13500000001</v>
      </c>
      <c r="K13" s="213"/>
      <c r="M13" s="274"/>
      <c r="N13" s="275"/>
      <c r="O13" s="211"/>
      <c r="P13" s="274"/>
      <c r="Q13" s="275"/>
      <c r="R13" s="187"/>
    </row>
    <row r="15" spans="1:19" x14ac:dyDescent="0.25">
      <c r="A15" t="s">
        <v>236</v>
      </c>
    </row>
  </sheetData>
  <mergeCells count="33">
    <mergeCell ref="G11:G13"/>
    <mergeCell ref="A11:A13"/>
    <mergeCell ref="B11:B13"/>
    <mergeCell ref="C11:C13"/>
    <mergeCell ref="D11:D13"/>
    <mergeCell ref="E11:E13"/>
    <mergeCell ref="F11:F13"/>
    <mergeCell ref="G6:G7"/>
    <mergeCell ref="A9:A10"/>
    <mergeCell ref="B9:B10"/>
    <mergeCell ref="C9:C10"/>
    <mergeCell ref="D9:D10"/>
    <mergeCell ref="E9:E10"/>
    <mergeCell ref="F9:F10"/>
    <mergeCell ref="G9:G10"/>
    <mergeCell ref="A6:A7"/>
    <mergeCell ref="B6:B7"/>
    <mergeCell ref="C6:C7"/>
    <mergeCell ref="D6:D7"/>
    <mergeCell ref="E6:E7"/>
    <mergeCell ref="F6:F7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59.7109375" style="12" customWidth="1"/>
    <col min="3" max="3" width="42.28515625" style="14" hidden="1" customWidth="1"/>
    <col min="4" max="4" width="34.42578125" style="14" hidden="1" customWidth="1"/>
    <col min="5" max="6" width="17.7109375" style="48" customWidth="1"/>
    <col min="7" max="19" width="6.7109375" style="13" customWidth="1"/>
    <col min="20" max="20" width="9" style="12" customWidth="1"/>
    <col min="21" max="16384" width="9.28515625" style="12"/>
  </cols>
  <sheetData>
    <row r="1" spans="1:20" ht="18.75" x14ac:dyDescent="0.3">
      <c r="A1" s="64" t="s">
        <v>237</v>
      </c>
    </row>
    <row r="3" spans="1:20" ht="15" customHeight="1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20" ht="15.6" customHeight="1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20" ht="15" customHeight="1" x14ac:dyDescent="0.25">
      <c r="A5" s="81" t="s">
        <v>28</v>
      </c>
      <c r="B5" s="30"/>
      <c r="C5" s="100"/>
      <c r="D5" s="100"/>
      <c r="E5" s="277"/>
      <c r="F5" s="66"/>
      <c r="G5" s="15"/>
      <c r="H5" s="177"/>
      <c r="I5" s="177"/>
      <c r="J5" s="177"/>
      <c r="K5" s="178"/>
      <c r="L5" s="177"/>
      <c r="M5" s="178"/>
      <c r="N5" s="177"/>
      <c r="O5" s="178"/>
      <c r="P5" s="177"/>
      <c r="Q5" s="178"/>
      <c r="R5" s="177"/>
      <c r="S5" s="178"/>
    </row>
    <row r="6" spans="1:20" s="16" customFormat="1" ht="15" customHeight="1" x14ac:dyDescent="0.25">
      <c r="A6" s="82">
        <v>10</v>
      </c>
      <c r="B6" s="35" t="s">
        <v>29</v>
      </c>
      <c r="C6" s="104">
        <v>435.36</v>
      </c>
      <c r="D6" s="101">
        <f>C6*7.65</f>
        <v>3330.5040000000004</v>
      </c>
      <c r="E6" s="51">
        <f>ROUNDUP(D6,0)</f>
        <v>3331</v>
      </c>
      <c r="F6" s="68">
        <f>+E6*1.25</f>
        <v>4163.75</v>
      </c>
      <c r="G6" s="31"/>
      <c r="H6" s="174"/>
      <c r="I6" s="174"/>
      <c r="J6" s="174"/>
      <c r="K6" s="176"/>
      <c r="L6" s="174"/>
      <c r="M6" s="176"/>
      <c r="N6" s="174"/>
      <c r="O6" s="174"/>
      <c r="P6" s="174"/>
      <c r="Q6" s="174"/>
      <c r="R6" s="174"/>
      <c r="S6" s="174"/>
    </row>
    <row r="7" spans="1:20" s="16" customFormat="1" ht="15" customHeight="1" x14ac:dyDescent="0.25">
      <c r="A7" s="83">
        <v>11</v>
      </c>
      <c r="B7" s="36" t="s">
        <v>30</v>
      </c>
      <c r="C7" s="101">
        <v>309.58933333333334</v>
      </c>
      <c r="D7" s="101">
        <f t="shared" ref="D7:D70" si="0">C7*7.65</f>
        <v>2368.3584000000001</v>
      </c>
      <c r="E7" s="51">
        <f t="shared" ref="E7:E70" si="1">ROUNDUP(D7,0)</f>
        <v>2369</v>
      </c>
      <c r="F7" s="68">
        <f t="shared" ref="F7:F70" si="2">+E7*1.25</f>
        <v>2961.25</v>
      </c>
      <c r="G7" s="31"/>
      <c r="H7" s="174"/>
      <c r="I7" s="174"/>
      <c r="J7" s="174"/>
      <c r="K7" s="176"/>
      <c r="L7" s="174"/>
      <c r="M7" s="176"/>
      <c r="N7" s="174"/>
      <c r="O7" s="174"/>
      <c r="P7" s="174"/>
      <c r="Q7" s="174"/>
      <c r="R7" s="174"/>
      <c r="S7" s="174"/>
    </row>
    <row r="8" spans="1:20" s="16" customFormat="1" ht="15" customHeight="1" x14ac:dyDescent="0.25">
      <c r="A8" s="67">
        <v>26</v>
      </c>
      <c r="B8" s="36" t="s">
        <v>31</v>
      </c>
      <c r="C8" s="101">
        <v>416.01066666666668</v>
      </c>
      <c r="D8" s="101">
        <f t="shared" si="0"/>
        <v>3182.4816000000001</v>
      </c>
      <c r="E8" s="51">
        <f t="shared" si="1"/>
        <v>3183</v>
      </c>
      <c r="F8" s="68">
        <f t="shared" si="2"/>
        <v>3978.75</v>
      </c>
      <c r="G8" s="31"/>
      <c r="H8" s="174"/>
      <c r="I8" s="174"/>
      <c r="J8" s="174"/>
      <c r="K8" s="176"/>
      <c r="L8" s="174"/>
      <c r="M8" s="176"/>
      <c r="N8" s="175"/>
      <c r="O8" s="175"/>
      <c r="P8" s="175"/>
      <c r="Q8" s="175"/>
      <c r="R8" s="175"/>
      <c r="S8" s="175"/>
    </row>
    <row r="9" spans="1:20" s="16" customFormat="1" ht="15" customHeight="1" x14ac:dyDescent="0.25">
      <c r="A9" s="67">
        <v>30</v>
      </c>
      <c r="B9" s="37" t="s">
        <v>32</v>
      </c>
      <c r="C9" s="102">
        <v>948.11733333333325</v>
      </c>
      <c r="D9" s="101">
        <f t="shared" si="0"/>
        <v>7253.0976000000001</v>
      </c>
      <c r="E9" s="51">
        <f t="shared" si="1"/>
        <v>7254</v>
      </c>
      <c r="F9" s="68">
        <f t="shared" si="2"/>
        <v>9067.5</v>
      </c>
      <c r="G9" s="31"/>
      <c r="H9" s="174"/>
      <c r="I9" s="174"/>
      <c r="J9" s="174"/>
      <c r="K9" s="176"/>
      <c r="L9" s="174"/>
      <c r="M9" s="176"/>
      <c r="N9" s="174"/>
      <c r="O9" s="176"/>
      <c r="P9" s="174"/>
      <c r="Q9" s="176"/>
      <c r="R9" s="174"/>
      <c r="S9" s="176"/>
    </row>
    <row r="10" spans="1:20" s="16" customFormat="1" ht="15" customHeight="1" x14ac:dyDescent="0.25">
      <c r="A10" s="83">
        <v>47</v>
      </c>
      <c r="B10" s="36" t="s">
        <v>33</v>
      </c>
      <c r="C10" s="101">
        <v>696.57600000000002</v>
      </c>
      <c r="D10" s="101">
        <f t="shared" si="0"/>
        <v>5328.8064000000004</v>
      </c>
      <c r="E10" s="51">
        <f t="shared" si="1"/>
        <v>5329</v>
      </c>
      <c r="F10" s="68">
        <f t="shared" si="2"/>
        <v>6661.25</v>
      </c>
      <c r="G10" s="31"/>
      <c r="H10" s="174"/>
      <c r="I10" s="174"/>
      <c r="J10" s="174"/>
      <c r="K10" s="176"/>
      <c r="L10" s="175"/>
      <c r="M10" s="175"/>
      <c r="N10" s="174"/>
      <c r="O10" s="174"/>
      <c r="P10" s="174"/>
      <c r="Q10" s="174"/>
      <c r="R10" s="175"/>
      <c r="S10" s="175"/>
    </row>
    <row r="11" spans="1:20" s="16" customFormat="1" ht="15" customHeight="1" x14ac:dyDescent="0.25">
      <c r="A11" s="67">
        <v>62</v>
      </c>
      <c r="B11" s="36" t="s">
        <v>211</v>
      </c>
      <c r="C11" s="101">
        <v>145.12</v>
      </c>
      <c r="D11" s="101">
        <f t="shared" si="0"/>
        <v>1110.1680000000001</v>
      </c>
      <c r="E11" s="51">
        <f t="shared" si="1"/>
        <v>1111</v>
      </c>
      <c r="F11" s="68">
        <f t="shared" si="2"/>
        <v>1388.75</v>
      </c>
      <c r="G11" s="31"/>
      <c r="H11" s="174"/>
      <c r="I11" s="174"/>
      <c r="J11" s="174"/>
      <c r="K11" s="176"/>
      <c r="L11" s="174"/>
      <c r="M11" s="176"/>
      <c r="N11" s="174"/>
      <c r="O11" s="176"/>
      <c r="P11" s="174"/>
      <c r="Q11" s="176"/>
      <c r="R11" s="174"/>
      <c r="S11" s="176"/>
    </row>
    <row r="12" spans="1:20" s="16" customFormat="1" ht="15" customHeight="1" x14ac:dyDescent="0.25">
      <c r="A12" s="67">
        <v>65</v>
      </c>
      <c r="B12" s="36" t="s">
        <v>18</v>
      </c>
      <c r="C12" s="101">
        <v>261.21600000000001</v>
      </c>
      <c r="D12" s="101">
        <f t="shared" si="0"/>
        <v>1998.3024000000003</v>
      </c>
      <c r="E12" s="51">
        <f t="shared" si="1"/>
        <v>1999</v>
      </c>
      <c r="F12" s="68">
        <f t="shared" si="2"/>
        <v>2498.75</v>
      </c>
      <c r="G12" s="31"/>
      <c r="H12" s="174"/>
      <c r="I12" s="174"/>
      <c r="J12" s="174"/>
      <c r="K12" s="176"/>
      <c r="L12" s="174"/>
      <c r="M12" s="176"/>
      <c r="N12" s="174"/>
      <c r="O12" s="176"/>
      <c r="P12" s="174"/>
      <c r="Q12" s="176"/>
      <c r="R12" s="174"/>
      <c r="S12" s="176"/>
    </row>
    <row r="13" spans="1:20" s="16" customFormat="1" ht="15" customHeight="1" x14ac:dyDescent="0.25">
      <c r="A13" s="67">
        <v>114</v>
      </c>
      <c r="B13" s="36" t="s">
        <v>36</v>
      </c>
      <c r="C13" s="101">
        <v>87.072000000000003</v>
      </c>
      <c r="D13" s="101">
        <f t="shared" si="0"/>
        <v>666.10080000000005</v>
      </c>
      <c r="E13" s="51">
        <f t="shared" si="1"/>
        <v>667</v>
      </c>
      <c r="F13" s="68">
        <f t="shared" si="2"/>
        <v>833.75</v>
      </c>
      <c r="G13" s="32"/>
      <c r="H13" s="174"/>
      <c r="I13" s="174"/>
      <c r="J13" s="174"/>
      <c r="K13" s="176"/>
      <c r="L13" s="174"/>
      <c r="M13" s="176"/>
      <c r="N13" s="174"/>
      <c r="O13" s="176"/>
      <c r="P13" s="174"/>
      <c r="Q13" s="176"/>
      <c r="R13" s="174"/>
      <c r="S13" s="176"/>
    </row>
    <row r="14" spans="1:20" s="16" customFormat="1" ht="15" customHeight="1" x14ac:dyDescent="0.25">
      <c r="A14" s="83">
        <v>140</v>
      </c>
      <c r="B14" s="36" t="s">
        <v>37</v>
      </c>
      <c r="C14" s="101">
        <v>483.73333333333335</v>
      </c>
      <c r="D14" s="101">
        <f t="shared" si="0"/>
        <v>3700.5600000000004</v>
      </c>
      <c r="E14" s="51">
        <f t="shared" si="1"/>
        <v>3701</v>
      </c>
      <c r="F14" s="68">
        <f t="shared" si="2"/>
        <v>4626.25</v>
      </c>
      <c r="G14" s="32"/>
      <c r="H14" s="174"/>
      <c r="I14" s="176"/>
      <c r="J14" s="174"/>
      <c r="K14" s="176"/>
      <c r="L14" s="174"/>
      <c r="M14" s="176"/>
      <c r="N14" s="174"/>
      <c r="O14" s="176"/>
      <c r="P14" s="174"/>
      <c r="Q14" s="176"/>
      <c r="R14" s="174"/>
      <c r="S14" s="176"/>
      <c r="T14" s="149"/>
    </row>
    <row r="15" spans="1:20" s="16" customFormat="1" ht="15" customHeight="1" x14ac:dyDescent="0.25">
      <c r="A15" s="67">
        <v>145</v>
      </c>
      <c r="B15" s="37" t="s">
        <v>38</v>
      </c>
      <c r="C15" s="102">
        <v>19.349333333333334</v>
      </c>
      <c r="D15" s="101">
        <f t="shared" si="0"/>
        <v>148.0224</v>
      </c>
      <c r="E15" s="51">
        <f t="shared" si="1"/>
        <v>149</v>
      </c>
      <c r="F15" s="68">
        <f t="shared" si="2"/>
        <v>186.25</v>
      </c>
      <c r="G15" s="31"/>
      <c r="H15" s="174"/>
      <c r="I15" s="174"/>
      <c r="J15" s="174"/>
      <c r="K15" s="176"/>
      <c r="L15" s="174"/>
      <c r="M15" s="176"/>
      <c r="N15" s="174"/>
      <c r="O15" s="176"/>
      <c r="P15" s="174"/>
      <c r="Q15" s="176"/>
      <c r="R15" s="174"/>
      <c r="S15" s="176"/>
    </row>
    <row r="16" spans="1:20" s="16" customFormat="1" ht="15" customHeight="1" x14ac:dyDescent="0.25">
      <c r="A16" s="83">
        <v>165</v>
      </c>
      <c r="B16" s="36" t="s">
        <v>140</v>
      </c>
      <c r="C16" s="101">
        <v>48.373333333333335</v>
      </c>
      <c r="D16" s="101">
        <f t="shared" si="0"/>
        <v>370.05600000000004</v>
      </c>
      <c r="E16" s="51">
        <f t="shared" si="1"/>
        <v>371</v>
      </c>
      <c r="F16" s="68">
        <f t="shared" si="2"/>
        <v>463.75</v>
      </c>
      <c r="G16" s="31"/>
      <c r="H16" s="174"/>
      <c r="I16" s="174"/>
      <c r="J16" s="175"/>
      <c r="K16" s="175"/>
      <c r="L16" s="175"/>
      <c r="M16" s="175"/>
      <c r="N16" s="174"/>
      <c r="O16" s="174"/>
      <c r="P16" s="175"/>
      <c r="Q16" s="175"/>
      <c r="R16" s="175"/>
      <c r="S16" s="175"/>
    </row>
    <row r="17" spans="1:19" s="16" customFormat="1" x14ac:dyDescent="0.25">
      <c r="A17" s="83">
        <v>170</v>
      </c>
      <c r="B17" s="36" t="s">
        <v>238</v>
      </c>
      <c r="C17" s="101">
        <v>212.84266666666667</v>
      </c>
      <c r="D17" s="101">
        <f t="shared" si="0"/>
        <v>1628.2464000000002</v>
      </c>
      <c r="E17" s="51">
        <f t="shared" si="1"/>
        <v>1629</v>
      </c>
      <c r="F17" s="68">
        <f t="shared" si="2"/>
        <v>2036.25</v>
      </c>
      <c r="G17" s="31"/>
      <c r="H17" s="174"/>
      <c r="I17" s="174"/>
      <c r="J17" s="175"/>
      <c r="K17" s="175"/>
      <c r="L17" s="175"/>
      <c r="M17" s="175"/>
      <c r="N17" s="174"/>
      <c r="O17" s="174"/>
      <c r="P17" s="175"/>
      <c r="Q17" s="175"/>
      <c r="R17" s="175"/>
      <c r="S17" s="175"/>
    </row>
    <row r="18" spans="1:19" s="16" customFormat="1" x14ac:dyDescent="0.25">
      <c r="A18" s="83">
        <v>171</v>
      </c>
      <c r="B18" s="36" t="s">
        <v>41</v>
      </c>
      <c r="C18" s="101">
        <v>203.16800000000001</v>
      </c>
      <c r="D18" s="101">
        <f t="shared" si="0"/>
        <v>1554.2352000000001</v>
      </c>
      <c r="E18" s="51">
        <f t="shared" si="1"/>
        <v>1555</v>
      </c>
      <c r="F18" s="68">
        <f t="shared" si="2"/>
        <v>1943.75</v>
      </c>
      <c r="G18" s="31"/>
      <c r="H18" s="174"/>
      <c r="I18" s="174"/>
      <c r="J18" s="174"/>
      <c r="K18" s="176"/>
      <c r="L18" s="174"/>
      <c r="M18" s="176"/>
      <c r="N18" s="174"/>
      <c r="O18" s="176"/>
      <c r="P18" s="174"/>
      <c r="Q18" s="176"/>
      <c r="R18" s="174"/>
      <c r="S18" s="176"/>
    </row>
    <row r="19" spans="1:19" s="16" customFormat="1" x14ac:dyDescent="0.25">
      <c r="A19" s="82">
        <v>179</v>
      </c>
      <c r="B19" s="39" t="s">
        <v>128</v>
      </c>
      <c r="C19" s="104">
        <v>367.63733333333334</v>
      </c>
      <c r="D19" s="101">
        <f t="shared" si="0"/>
        <v>2812.4256</v>
      </c>
      <c r="E19" s="51">
        <f t="shared" si="1"/>
        <v>2813</v>
      </c>
      <c r="F19" s="68">
        <f t="shared" si="2"/>
        <v>3516.25</v>
      </c>
      <c r="G19" s="31"/>
      <c r="H19" s="147"/>
      <c r="I19" s="147"/>
      <c r="J19" s="147"/>
      <c r="K19" s="148"/>
      <c r="L19" s="147"/>
      <c r="M19" s="148"/>
      <c r="N19" s="147"/>
      <c r="O19" s="148"/>
      <c r="P19" s="147"/>
      <c r="Q19" s="148"/>
      <c r="R19" s="147"/>
      <c r="S19" s="148"/>
    </row>
    <row r="20" spans="1:19" s="16" customFormat="1" x14ac:dyDescent="0.25">
      <c r="A20" s="67">
        <v>236</v>
      </c>
      <c r="B20" s="36" t="s">
        <v>239</v>
      </c>
      <c r="C20" s="101">
        <v>425.68533333333335</v>
      </c>
      <c r="D20" s="101">
        <f t="shared" si="0"/>
        <v>3256.4928000000004</v>
      </c>
      <c r="E20" s="51">
        <f t="shared" si="1"/>
        <v>3257</v>
      </c>
      <c r="F20" s="68">
        <f t="shared" si="2"/>
        <v>4071.25</v>
      </c>
      <c r="G20" s="31"/>
      <c r="H20" s="174"/>
      <c r="I20" s="174"/>
      <c r="J20" s="174"/>
      <c r="K20" s="176"/>
      <c r="L20" s="174"/>
      <c r="M20" s="176"/>
      <c r="N20" s="174"/>
      <c r="O20" s="176"/>
      <c r="P20" s="174"/>
      <c r="Q20" s="176"/>
      <c r="R20" s="174"/>
      <c r="S20" s="176"/>
    </row>
    <row r="21" spans="1:19" s="16" customFormat="1" x14ac:dyDescent="0.25">
      <c r="A21" s="67">
        <v>273</v>
      </c>
      <c r="B21" s="37" t="s">
        <v>43</v>
      </c>
      <c r="C21" s="102">
        <v>1238.3573333333334</v>
      </c>
      <c r="D21" s="101">
        <f t="shared" si="0"/>
        <v>9473.4336000000003</v>
      </c>
      <c r="E21" s="51">
        <f t="shared" si="1"/>
        <v>9474</v>
      </c>
      <c r="F21" s="68">
        <f t="shared" si="2"/>
        <v>11842.5</v>
      </c>
      <c r="G21" s="31"/>
      <c r="H21" s="174"/>
      <c r="I21" s="174"/>
      <c r="J21" s="174"/>
      <c r="K21" s="176"/>
      <c r="L21" s="174"/>
      <c r="M21" s="176"/>
      <c r="N21" s="174"/>
      <c r="O21" s="176"/>
      <c r="P21" s="174"/>
      <c r="Q21" s="176"/>
      <c r="R21" s="174"/>
      <c r="S21" s="176"/>
    </row>
    <row r="22" spans="1:19" s="16" customFormat="1" x14ac:dyDescent="0.25">
      <c r="A22" s="67">
        <v>276</v>
      </c>
      <c r="B22" s="37" t="s">
        <v>44</v>
      </c>
      <c r="C22" s="102">
        <v>19.349333333333334</v>
      </c>
      <c r="D22" s="101">
        <f t="shared" si="0"/>
        <v>148.0224</v>
      </c>
      <c r="E22" s="51">
        <f t="shared" si="1"/>
        <v>149</v>
      </c>
      <c r="F22" s="68">
        <f t="shared" si="2"/>
        <v>186.25</v>
      </c>
      <c r="G22" s="31"/>
      <c r="H22" s="174"/>
      <c r="I22" s="174"/>
      <c r="J22" s="174"/>
      <c r="K22" s="176"/>
      <c r="L22" s="174"/>
      <c r="M22" s="176"/>
      <c r="N22" s="174"/>
      <c r="O22" s="176"/>
      <c r="P22" s="174"/>
      <c r="Q22" s="176"/>
      <c r="R22" s="174"/>
      <c r="S22" s="176"/>
    </row>
    <row r="23" spans="1:19" s="16" customFormat="1" x14ac:dyDescent="0.25">
      <c r="A23" s="83">
        <v>289</v>
      </c>
      <c r="B23" s="36" t="s">
        <v>45</v>
      </c>
      <c r="C23" s="101">
        <v>19.349333333333334</v>
      </c>
      <c r="D23" s="101">
        <f t="shared" si="0"/>
        <v>148.0224</v>
      </c>
      <c r="E23" s="51">
        <f t="shared" si="1"/>
        <v>149</v>
      </c>
      <c r="F23" s="68">
        <f t="shared" si="2"/>
        <v>186.25</v>
      </c>
      <c r="G23" s="31"/>
      <c r="H23" s="174"/>
      <c r="I23" s="174"/>
      <c r="J23" s="174"/>
      <c r="K23" s="176"/>
      <c r="L23" s="174"/>
      <c r="M23" s="176"/>
      <c r="N23" s="174"/>
      <c r="O23" s="176"/>
      <c r="P23" s="174"/>
      <c r="Q23" s="176"/>
      <c r="R23" s="174"/>
      <c r="S23" s="176"/>
    </row>
    <row r="24" spans="1:19" s="16" customFormat="1" x14ac:dyDescent="0.25">
      <c r="A24" s="83">
        <v>298</v>
      </c>
      <c r="B24" s="36" t="s">
        <v>46</v>
      </c>
      <c r="C24" s="101">
        <v>48.373333333333335</v>
      </c>
      <c r="D24" s="101">
        <f t="shared" si="0"/>
        <v>370.05600000000004</v>
      </c>
      <c r="E24" s="51">
        <f t="shared" si="1"/>
        <v>371</v>
      </c>
      <c r="F24" s="68">
        <f t="shared" si="2"/>
        <v>463.75</v>
      </c>
      <c r="G24" s="31"/>
      <c r="H24" s="174"/>
      <c r="I24" s="174"/>
      <c r="J24" s="174"/>
      <c r="K24" s="176"/>
      <c r="L24" s="174"/>
      <c r="M24" s="176"/>
      <c r="N24" s="174"/>
      <c r="O24" s="174"/>
      <c r="P24" s="174"/>
      <c r="Q24" s="174"/>
      <c r="R24" s="174"/>
      <c r="S24" s="174"/>
    </row>
    <row r="25" spans="1:19" s="16" customFormat="1" x14ac:dyDescent="0.25">
      <c r="A25" s="83">
        <v>308</v>
      </c>
      <c r="B25" s="36" t="s">
        <v>47</v>
      </c>
      <c r="C25" s="101">
        <v>0</v>
      </c>
      <c r="D25" s="101">
        <f t="shared" si="0"/>
        <v>0</v>
      </c>
      <c r="E25" s="51">
        <f t="shared" si="1"/>
        <v>0</v>
      </c>
      <c r="F25" s="68">
        <f t="shared" si="2"/>
        <v>0</v>
      </c>
      <c r="G25" s="31"/>
      <c r="H25" s="174"/>
      <c r="I25" s="174"/>
      <c r="J25" s="174"/>
      <c r="K25" s="176"/>
      <c r="L25" s="174"/>
      <c r="M25" s="176"/>
      <c r="N25" s="174"/>
      <c r="O25" s="174"/>
      <c r="P25" s="174"/>
      <c r="Q25" s="174"/>
      <c r="R25" s="174"/>
      <c r="S25" s="174"/>
    </row>
    <row r="26" spans="1:19" s="16" customFormat="1" x14ac:dyDescent="0.25">
      <c r="A26" s="67">
        <v>312</v>
      </c>
      <c r="B26" s="37" t="s">
        <v>48</v>
      </c>
      <c r="C26" s="102">
        <v>38.698666666666668</v>
      </c>
      <c r="D26" s="101">
        <f t="shared" si="0"/>
        <v>296.04480000000001</v>
      </c>
      <c r="E26" s="51">
        <f t="shared" si="1"/>
        <v>297</v>
      </c>
      <c r="F26" s="68">
        <f t="shared" si="2"/>
        <v>371.25</v>
      </c>
      <c r="G26" s="31"/>
      <c r="H26" s="174"/>
      <c r="I26" s="174"/>
      <c r="J26" s="174"/>
      <c r="K26" s="176"/>
      <c r="L26" s="174"/>
      <c r="M26" s="176"/>
      <c r="N26" s="174"/>
      <c r="O26" s="176"/>
      <c r="P26" s="174"/>
      <c r="Q26" s="176"/>
      <c r="R26" s="174"/>
      <c r="S26" s="176"/>
    </row>
    <row r="27" spans="1:19" s="16" customFormat="1" x14ac:dyDescent="0.25">
      <c r="A27" s="67">
        <v>315</v>
      </c>
      <c r="B27" s="36" t="s">
        <v>240</v>
      </c>
      <c r="C27" s="101">
        <v>483.73333333333335</v>
      </c>
      <c r="D27" s="101">
        <f t="shared" si="0"/>
        <v>3700.5600000000004</v>
      </c>
      <c r="E27" s="51">
        <f t="shared" si="1"/>
        <v>3701</v>
      </c>
      <c r="F27" s="68">
        <f t="shared" si="2"/>
        <v>4626.25</v>
      </c>
      <c r="G27" s="32"/>
      <c r="H27" s="174"/>
      <c r="I27" s="174"/>
      <c r="J27" s="174"/>
      <c r="K27" s="176"/>
      <c r="L27" s="175"/>
      <c r="M27" s="175"/>
      <c r="N27" s="174"/>
      <c r="O27" s="176"/>
      <c r="P27" s="174"/>
      <c r="Q27" s="176"/>
      <c r="R27" s="175"/>
      <c r="S27" s="176"/>
    </row>
    <row r="28" spans="1:19" s="16" customFormat="1" x14ac:dyDescent="0.25">
      <c r="A28" s="83">
        <v>346</v>
      </c>
      <c r="B28" s="36" t="s">
        <v>50</v>
      </c>
      <c r="C28" s="101">
        <v>106.42133333333334</v>
      </c>
      <c r="D28" s="101">
        <f t="shared" si="0"/>
        <v>814.12320000000011</v>
      </c>
      <c r="E28" s="51">
        <f t="shared" si="1"/>
        <v>815</v>
      </c>
      <c r="F28" s="68">
        <f t="shared" si="2"/>
        <v>1018.75</v>
      </c>
      <c r="G28" s="31"/>
      <c r="H28" s="174"/>
      <c r="I28" s="174"/>
      <c r="J28" s="174"/>
      <c r="K28" s="176"/>
      <c r="L28" s="174"/>
      <c r="M28" s="176"/>
      <c r="N28" s="174"/>
      <c r="O28" s="176"/>
      <c r="P28" s="174"/>
      <c r="Q28" s="176"/>
      <c r="R28" s="174"/>
      <c r="S28" s="176"/>
    </row>
    <row r="29" spans="1:19" s="16" customFormat="1" x14ac:dyDescent="0.25">
      <c r="A29" s="83">
        <v>386</v>
      </c>
      <c r="B29" s="36" t="s">
        <v>51</v>
      </c>
      <c r="C29" s="101">
        <v>270.89066666666668</v>
      </c>
      <c r="D29" s="101">
        <f t="shared" si="0"/>
        <v>2072.3136</v>
      </c>
      <c r="E29" s="51">
        <f t="shared" si="1"/>
        <v>2073</v>
      </c>
      <c r="F29" s="68">
        <f t="shared" si="2"/>
        <v>2591.25</v>
      </c>
      <c r="G29" s="31"/>
      <c r="H29" s="174"/>
      <c r="I29" s="174"/>
      <c r="J29" s="174"/>
      <c r="K29" s="176"/>
      <c r="L29" s="174"/>
      <c r="M29" s="176"/>
      <c r="N29" s="174"/>
      <c r="O29" s="176"/>
      <c r="P29" s="174"/>
      <c r="Q29" s="176"/>
      <c r="R29" s="174"/>
      <c r="S29" s="176"/>
    </row>
    <row r="30" spans="1:19" s="16" customFormat="1" x14ac:dyDescent="0.25">
      <c r="A30" s="67">
        <v>390</v>
      </c>
      <c r="B30" s="36" t="s">
        <v>52</v>
      </c>
      <c r="C30" s="101">
        <v>164.46933333333334</v>
      </c>
      <c r="D30" s="101">
        <f t="shared" si="0"/>
        <v>1258.1904000000002</v>
      </c>
      <c r="E30" s="51">
        <f t="shared" si="1"/>
        <v>1259</v>
      </c>
      <c r="F30" s="68">
        <f t="shared" si="2"/>
        <v>1573.75</v>
      </c>
      <c r="G30" s="31"/>
      <c r="H30" s="174"/>
      <c r="I30" s="174"/>
      <c r="J30" s="174"/>
      <c r="K30" s="176"/>
      <c r="L30" s="174"/>
      <c r="M30" s="176"/>
      <c r="N30" s="174"/>
      <c r="O30" s="176"/>
      <c r="P30" s="174"/>
      <c r="Q30" s="176"/>
      <c r="R30" s="174"/>
      <c r="S30" s="176"/>
    </row>
    <row r="31" spans="1:19" s="16" customFormat="1" x14ac:dyDescent="0.25">
      <c r="A31" s="69">
        <v>424</v>
      </c>
      <c r="B31" s="39" t="s">
        <v>53</v>
      </c>
      <c r="C31" s="104">
        <v>38.698666666666668</v>
      </c>
      <c r="D31" s="101">
        <f t="shared" si="0"/>
        <v>296.04480000000001</v>
      </c>
      <c r="E31" s="51">
        <f t="shared" si="1"/>
        <v>297</v>
      </c>
      <c r="F31" s="68">
        <f t="shared" si="2"/>
        <v>371.25</v>
      </c>
      <c r="G31" s="31"/>
      <c r="H31" s="174"/>
      <c r="I31" s="174"/>
      <c r="J31" s="174"/>
      <c r="K31" s="176"/>
      <c r="L31" s="174"/>
      <c r="M31" s="176"/>
      <c r="N31" s="174"/>
      <c r="O31" s="176"/>
      <c r="P31" s="174"/>
      <c r="Q31" s="176"/>
      <c r="R31" s="174"/>
      <c r="S31" s="176"/>
    </row>
    <row r="32" spans="1:19" s="16" customFormat="1" ht="30" x14ac:dyDescent="0.25">
      <c r="A32" s="73">
        <v>454</v>
      </c>
      <c r="B32" s="35" t="s">
        <v>55</v>
      </c>
      <c r="C32" s="105">
        <v>67.722666666666669</v>
      </c>
      <c r="D32" s="101">
        <f t="shared" si="0"/>
        <v>518.07839999999999</v>
      </c>
      <c r="E32" s="51">
        <f t="shared" si="1"/>
        <v>519</v>
      </c>
      <c r="F32" s="68">
        <f t="shared" si="2"/>
        <v>648.75</v>
      </c>
      <c r="G32" s="31"/>
      <c r="H32" s="174"/>
      <c r="I32" s="174"/>
      <c r="J32" s="175"/>
      <c r="K32" s="176"/>
      <c r="L32" s="174"/>
      <c r="M32" s="176"/>
      <c r="N32" s="174"/>
      <c r="O32" s="176"/>
      <c r="P32" s="174"/>
      <c r="Q32" s="176"/>
      <c r="R32" s="174"/>
      <c r="S32" s="176"/>
    </row>
    <row r="33" spans="1:19" s="16" customFormat="1" x14ac:dyDescent="0.25">
      <c r="A33" s="67">
        <v>583</v>
      </c>
      <c r="B33" s="36" t="s">
        <v>59</v>
      </c>
      <c r="C33" s="101">
        <v>744.94933333333347</v>
      </c>
      <c r="D33" s="101">
        <f t="shared" si="0"/>
        <v>5698.8624000000009</v>
      </c>
      <c r="E33" s="51">
        <f t="shared" si="1"/>
        <v>5699</v>
      </c>
      <c r="F33" s="68">
        <f t="shared" si="2"/>
        <v>7123.75</v>
      </c>
      <c r="G33" s="31"/>
      <c r="H33" s="174"/>
      <c r="I33" s="174"/>
      <c r="J33" s="174"/>
      <c r="K33" s="176"/>
      <c r="L33" s="174"/>
      <c r="M33" s="176"/>
      <c r="N33" s="174"/>
      <c r="O33" s="176"/>
      <c r="P33" s="174"/>
      <c r="Q33" s="176"/>
      <c r="R33" s="174"/>
      <c r="S33" s="176"/>
    </row>
    <row r="34" spans="1:19" s="16" customFormat="1" x14ac:dyDescent="0.25">
      <c r="A34" s="83">
        <v>602</v>
      </c>
      <c r="B34" s="36" t="s">
        <v>241</v>
      </c>
      <c r="C34" s="101">
        <v>48.373333333333335</v>
      </c>
      <c r="D34" s="101">
        <f t="shared" si="0"/>
        <v>370.05600000000004</v>
      </c>
      <c r="E34" s="51">
        <f t="shared" si="1"/>
        <v>371</v>
      </c>
      <c r="F34" s="68">
        <f t="shared" si="2"/>
        <v>463.75</v>
      </c>
      <c r="G34" s="31"/>
      <c r="H34" s="174"/>
      <c r="I34" s="174"/>
      <c r="J34" s="174"/>
      <c r="K34" s="176"/>
      <c r="L34" s="174"/>
      <c r="M34" s="176"/>
      <c r="N34" s="174"/>
      <c r="O34" s="174"/>
      <c r="P34" s="174"/>
      <c r="Q34" s="174"/>
      <c r="R34" s="174"/>
      <c r="S34" s="174"/>
    </row>
    <row r="35" spans="1:19" s="16" customFormat="1" x14ac:dyDescent="0.25">
      <c r="A35" s="83">
        <v>605</v>
      </c>
      <c r="B35" s="36" t="s">
        <v>20</v>
      </c>
      <c r="C35" s="101">
        <v>861.04533333333325</v>
      </c>
      <c r="D35" s="101">
        <f t="shared" si="0"/>
        <v>6586.9967999999999</v>
      </c>
      <c r="E35" s="51">
        <f t="shared" si="1"/>
        <v>6587</v>
      </c>
      <c r="F35" s="68">
        <f t="shared" si="2"/>
        <v>8233.75</v>
      </c>
      <c r="G35" s="31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</row>
    <row r="36" spans="1:19" s="16" customFormat="1" x14ac:dyDescent="0.25">
      <c r="A36" s="83">
        <v>641</v>
      </c>
      <c r="B36" s="38" t="s">
        <v>64</v>
      </c>
      <c r="C36" s="103">
        <v>77.397333333333336</v>
      </c>
      <c r="D36" s="101">
        <f t="shared" si="0"/>
        <v>592.08960000000002</v>
      </c>
      <c r="E36" s="51">
        <f t="shared" si="1"/>
        <v>593</v>
      </c>
      <c r="F36" s="68">
        <f t="shared" si="2"/>
        <v>741.25</v>
      </c>
      <c r="G36" s="31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</row>
    <row r="37" spans="1:19" s="16" customFormat="1" x14ac:dyDescent="0.25">
      <c r="A37" s="82">
        <v>691</v>
      </c>
      <c r="B37" s="39" t="s">
        <v>23</v>
      </c>
      <c r="C37" s="104">
        <v>328.93866666666668</v>
      </c>
      <c r="D37" s="101">
        <f t="shared" si="0"/>
        <v>2516.3808000000004</v>
      </c>
      <c r="E37" s="51">
        <f t="shared" si="1"/>
        <v>2517</v>
      </c>
      <c r="F37" s="68">
        <f t="shared" si="2"/>
        <v>3146.25</v>
      </c>
      <c r="G37" s="31"/>
      <c r="H37" s="174"/>
      <c r="I37" s="174"/>
      <c r="J37" s="175"/>
      <c r="K37" s="175"/>
      <c r="L37" s="175"/>
      <c r="M37" s="175"/>
      <c r="N37" s="174"/>
      <c r="O37" s="176"/>
      <c r="P37" s="174"/>
      <c r="Q37" s="176"/>
      <c r="R37" s="174"/>
      <c r="S37" s="176"/>
    </row>
    <row r="38" spans="1:19" s="16" customFormat="1" x14ac:dyDescent="0.25">
      <c r="A38" s="83">
        <v>752</v>
      </c>
      <c r="B38" s="36" t="s">
        <v>65</v>
      </c>
      <c r="C38" s="101">
        <v>212.84266666666667</v>
      </c>
      <c r="D38" s="101">
        <f t="shared" si="0"/>
        <v>1628.2464000000002</v>
      </c>
      <c r="E38" s="51">
        <f t="shared" si="1"/>
        <v>1629</v>
      </c>
      <c r="F38" s="68">
        <f t="shared" si="2"/>
        <v>2036.25</v>
      </c>
      <c r="G38" s="32"/>
      <c r="H38" s="174"/>
      <c r="I38" s="174"/>
      <c r="J38" s="174"/>
      <c r="K38" s="176"/>
      <c r="L38" s="174"/>
      <c r="M38" s="176"/>
      <c r="N38" s="174"/>
      <c r="O38" s="176"/>
      <c r="P38" s="174"/>
      <c r="Q38" s="176"/>
      <c r="R38" s="174"/>
      <c r="S38" s="176"/>
    </row>
    <row r="39" spans="1:19" s="16" customFormat="1" x14ac:dyDescent="0.25">
      <c r="A39" s="83">
        <v>769</v>
      </c>
      <c r="B39" s="36" t="s">
        <v>66</v>
      </c>
      <c r="C39" s="101">
        <v>783.64799999999991</v>
      </c>
      <c r="D39" s="101">
        <f t="shared" si="0"/>
        <v>5994.9071999999996</v>
      </c>
      <c r="E39" s="51">
        <f t="shared" si="1"/>
        <v>5995</v>
      </c>
      <c r="F39" s="68">
        <f t="shared" si="2"/>
        <v>7493.75</v>
      </c>
      <c r="G39" s="32"/>
      <c r="H39" s="174"/>
      <c r="I39" s="174"/>
      <c r="J39" s="174"/>
      <c r="K39" s="176"/>
      <c r="L39" s="174"/>
      <c r="M39" s="176"/>
      <c r="N39" s="174"/>
      <c r="O39" s="176"/>
      <c r="P39" s="174"/>
      <c r="Q39" s="176"/>
      <c r="R39" s="174"/>
      <c r="S39" s="176"/>
    </row>
    <row r="40" spans="1:19" s="16" customFormat="1" x14ac:dyDescent="0.25">
      <c r="A40" s="67">
        <v>815</v>
      </c>
      <c r="B40" s="36" t="s">
        <v>68</v>
      </c>
      <c r="C40" s="101">
        <v>38.698666666666668</v>
      </c>
      <c r="D40" s="101">
        <f t="shared" si="0"/>
        <v>296.04480000000001</v>
      </c>
      <c r="E40" s="51">
        <f t="shared" si="1"/>
        <v>297</v>
      </c>
      <c r="F40" s="68">
        <f t="shared" si="2"/>
        <v>371.25</v>
      </c>
      <c r="G40" s="32"/>
      <c r="H40" s="174"/>
      <c r="I40" s="174"/>
      <c r="J40" s="174"/>
      <c r="K40" s="176"/>
      <c r="L40" s="174"/>
      <c r="M40" s="176"/>
      <c r="N40" s="174"/>
      <c r="O40" s="176"/>
      <c r="P40" s="174"/>
      <c r="Q40" s="176"/>
      <c r="R40" s="174"/>
      <c r="S40" s="176"/>
    </row>
    <row r="41" spans="1:19" s="16" customFormat="1" x14ac:dyDescent="0.25">
      <c r="A41" s="83">
        <v>818</v>
      </c>
      <c r="B41" s="36" t="s">
        <v>69</v>
      </c>
      <c r="C41" s="101">
        <v>1741.44</v>
      </c>
      <c r="D41" s="101">
        <f t="shared" si="0"/>
        <v>13322.016000000001</v>
      </c>
      <c r="E41" s="51">
        <f t="shared" si="1"/>
        <v>13323</v>
      </c>
      <c r="F41" s="68">
        <f t="shared" si="2"/>
        <v>16653.75</v>
      </c>
      <c r="G41" s="32"/>
      <c r="H41" s="174"/>
      <c r="I41" s="174"/>
      <c r="J41" s="174"/>
      <c r="K41" s="176"/>
      <c r="L41" s="174"/>
      <c r="M41" s="176"/>
      <c r="N41" s="174"/>
      <c r="O41" s="176"/>
      <c r="P41" s="174"/>
      <c r="Q41" s="176"/>
      <c r="R41" s="174"/>
      <c r="S41" s="176"/>
    </row>
    <row r="42" spans="1:19" s="16" customFormat="1" x14ac:dyDescent="0.25">
      <c r="A42" s="67">
        <v>869</v>
      </c>
      <c r="B42" s="36" t="s">
        <v>74</v>
      </c>
      <c r="C42" s="101">
        <v>193.49333333333334</v>
      </c>
      <c r="D42" s="101">
        <f t="shared" si="0"/>
        <v>1480.2240000000002</v>
      </c>
      <c r="E42" s="51">
        <f t="shared" si="1"/>
        <v>1481</v>
      </c>
      <c r="F42" s="68">
        <f t="shared" si="2"/>
        <v>1851.25</v>
      </c>
      <c r="G42" s="32"/>
      <c r="H42" s="174"/>
      <c r="I42" s="174"/>
      <c r="J42" s="174"/>
      <c r="K42" s="176"/>
      <c r="L42" s="174"/>
      <c r="M42" s="176"/>
      <c r="N42" s="174"/>
      <c r="O42" s="176"/>
      <c r="P42" s="174"/>
      <c r="Q42" s="176"/>
      <c r="R42" s="174"/>
      <c r="S42" s="176"/>
    </row>
    <row r="43" spans="1:19" s="16" customFormat="1" x14ac:dyDescent="0.25">
      <c r="A43" s="67">
        <v>871</v>
      </c>
      <c r="B43" s="36" t="s">
        <v>76</v>
      </c>
      <c r="C43" s="101">
        <v>174.14400000000001</v>
      </c>
      <c r="D43" s="101">
        <f t="shared" si="0"/>
        <v>1332.2016000000001</v>
      </c>
      <c r="E43" s="51">
        <f t="shared" si="1"/>
        <v>1333</v>
      </c>
      <c r="F43" s="68">
        <f t="shared" si="2"/>
        <v>1666.25</v>
      </c>
      <c r="G43" s="32"/>
      <c r="H43" s="174"/>
      <c r="I43" s="174"/>
      <c r="J43" s="174"/>
      <c r="K43" s="176"/>
      <c r="L43" s="174"/>
      <c r="M43" s="176"/>
      <c r="N43" s="174"/>
      <c r="O43" s="176"/>
      <c r="P43" s="174"/>
      <c r="Q43" s="176"/>
      <c r="R43" s="174"/>
      <c r="S43" s="176"/>
    </row>
    <row r="44" spans="1:19" s="16" customFormat="1" x14ac:dyDescent="0.25">
      <c r="A44" s="67">
        <v>873</v>
      </c>
      <c r="B44" s="38" t="s">
        <v>77</v>
      </c>
      <c r="C44" s="103">
        <v>145.12</v>
      </c>
      <c r="D44" s="101">
        <f t="shared" si="0"/>
        <v>1110.1680000000001</v>
      </c>
      <c r="E44" s="51">
        <f t="shared" si="1"/>
        <v>1111</v>
      </c>
      <c r="F44" s="68">
        <f t="shared" si="2"/>
        <v>1388.75</v>
      </c>
      <c r="G44" s="32"/>
      <c r="H44" s="175"/>
      <c r="I44" s="175"/>
      <c r="J44" s="174"/>
      <c r="K44" s="176"/>
      <c r="L44" s="174"/>
      <c r="M44" s="176"/>
      <c r="N44" s="174"/>
      <c r="O44" s="176"/>
      <c r="P44" s="174"/>
      <c r="Q44" s="176"/>
      <c r="R44" s="174"/>
      <c r="S44" s="176"/>
    </row>
    <row r="45" spans="1:19" s="16" customFormat="1" x14ac:dyDescent="0.25">
      <c r="A45" s="67">
        <v>879</v>
      </c>
      <c r="B45" s="38" t="s">
        <v>21</v>
      </c>
      <c r="C45" s="103">
        <v>154.79466666666667</v>
      </c>
      <c r="D45" s="101">
        <f t="shared" si="0"/>
        <v>1184.1792</v>
      </c>
      <c r="E45" s="51">
        <f t="shared" si="1"/>
        <v>1185</v>
      </c>
      <c r="F45" s="68">
        <f t="shared" si="2"/>
        <v>1481.25</v>
      </c>
      <c r="G45" s="32"/>
      <c r="H45" s="174"/>
      <c r="I45" s="174"/>
      <c r="J45" s="174"/>
      <c r="K45" s="176"/>
      <c r="L45" s="174"/>
      <c r="M45" s="176"/>
      <c r="N45" s="174"/>
      <c r="O45" s="176"/>
      <c r="P45" s="174"/>
      <c r="Q45" s="176"/>
      <c r="R45" s="174"/>
      <c r="S45" s="176"/>
    </row>
    <row r="46" spans="1:19" s="16" customFormat="1" x14ac:dyDescent="0.25">
      <c r="A46" s="67">
        <v>800064</v>
      </c>
      <c r="B46" s="38" t="s">
        <v>242</v>
      </c>
      <c r="C46" s="103">
        <v>125.77066666666667</v>
      </c>
      <c r="D46" s="101">
        <f t="shared" si="0"/>
        <v>962.14560000000006</v>
      </c>
      <c r="E46" s="51">
        <f t="shared" si="1"/>
        <v>963</v>
      </c>
      <c r="F46" s="68">
        <f t="shared" si="2"/>
        <v>1203.75</v>
      </c>
      <c r="G46" s="32"/>
      <c r="H46" s="147"/>
      <c r="I46" s="147"/>
      <c r="J46" s="147"/>
      <c r="K46" s="148"/>
      <c r="L46" s="147"/>
      <c r="M46" s="148"/>
      <c r="N46" s="147"/>
      <c r="O46" s="148"/>
      <c r="P46" s="147"/>
      <c r="Q46" s="148"/>
      <c r="R46" s="147"/>
      <c r="S46" s="148"/>
    </row>
    <row r="47" spans="1:19" s="16" customFormat="1" x14ac:dyDescent="0.25">
      <c r="A47" s="67">
        <v>800069</v>
      </c>
      <c r="B47" s="38" t="s">
        <v>243</v>
      </c>
      <c r="C47" s="103">
        <v>1160.96</v>
      </c>
      <c r="D47" s="101">
        <f t="shared" si="0"/>
        <v>8881.344000000001</v>
      </c>
      <c r="E47" s="51">
        <f t="shared" si="1"/>
        <v>8882</v>
      </c>
      <c r="F47" s="68">
        <f t="shared" si="2"/>
        <v>11102.5</v>
      </c>
      <c r="G47" s="32"/>
      <c r="H47" s="147"/>
      <c r="I47" s="147"/>
      <c r="J47" s="147"/>
      <c r="K47" s="148"/>
      <c r="L47" s="147"/>
      <c r="M47" s="148"/>
      <c r="N47" s="147"/>
      <c r="O47" s="148"/>
      <c r="P47" s="147"/>
      <c r="Q47" s="148"/>
      <c r="R47" s="147"/>
      <c r="S47" s="148"/>
    </row>
    <row r="48" spans="1:19" s="16" customFormat="1" x14ac:dyDescent="0.25">
      <c r="A48" s="67">
        <v>800071</v>
      </c>
      <c r="B48" s="38" t="s">
        <v>244</v>
      </c>
      <c r="C48" s="103">
        <v>319.26400000000001</v>
      </c>
      <c r="D48" s="101">
        <f t="shared" si="0"/>
        <v>2442.3696</v>
      </c>
      <c r="E48" s="51">
        <f t="shared" si="1"/>
        <v>2443</v>
      </c>
      <c r="F48" s="68">
        <f t="shared" si="2"/>
        <v>3053.75</v>
      </c>
      <c r="G48" s="32"/>
      <c r="H48" s="147"/>
      <c r="I48" s="147"/>
      <c r="J48" s="147"/>
      <c r="K48" s="148"/>
      <c r="L48" s="147"/>
      <c r="M48" s="148"/>
      <c r="N48" s="147"/>
      <c r="O48" s="148"/>
      <c r="P48" s="147"/>
      <c r="Q48" s="148"/>
      <c r="R48" s="147"/>
      <c r="S48" s="148"/>
    </row>
    <row r="49" spans="1:19" x14ac:dyDescent="0.25">
      <c r="A49" s="65" t="s">
        <v>123</v>
      </c>
      <c r="B49" s="30"/>
      <c r="C49" s="100"/>
      <c r="D49" s="100"/>
      <c r="E49" s="277"/>
      <c r="F49" s="66"/>
      <c r="G49" s="151"/>
      <c r="H49" s="150"/>
      <c r="I49" s="151"/>
      <c r="J49" s="150"/>
      <c r="K49" s="151"/>
      <c r="L49" s="150"/>
      <c r="M49" s="151"/>
      <c r="N49" s="151"/>
      <c r="O49" s="151"/>
      <c r="P49" s="151"/>
      <c r="Q49" s="151"/>
      <c r="R49" s="151"/>
      <c r="S49" s="151"/>
    </row>
    <row r="50" spans="1:19" s="16" customFormat="1" x14ac:dyDescent="0.25">
      <c r="A50" s="67">
        <v>255</v>
      </c>
      <c r="B50" s="36" t="s">
        <v>79</v>
      </c>
      <c r="C50" s="101">
        <v>822.34666666666658</v>
      </c>
      <c r="D50" s="101">
        <f t="shared" si="0"/>
        <v>6290.9519999999993</v>
      </c>
      <c r="E50" s="51">
        <f t="shared" si="1"/>
        <v>6291</v>
      </c>
      <c r="F50" s="68">
        <f t="shared" si="2"/>
        <v>7863.75</v>
      </c>
      <c r="G50" s="31"/>
      <c r="H50" s="174"/>
      <c r="I50" s="174"/>
      <c r="J50" s="174"/>
      <c r="K50" s="176"/>
      <c r="L50" s="174"/>
      <c r="M50" s="176"/>
      <c r="N50" s="174"/>
      <c r="O50" s="176"/>
      <c r="P50" s="174"/>
      <c r="Q50" s="176"/>
      <c r="R50" s="174"/>
      <c r="S50" s="176"/>
    </row>
    <row r="51" spans="1:19" s="16" customFormat="1" x14ac:dyDescent="0.25">
      <c r="A51" s="69">
        <v>934</v>
      </c>
      <c r="B51" s="39" t="s">
        <v>80</v>
      </c>
      <c r="C51" s="104">
        <v>773.97333333333336</v>
      </c>
      <c r="D51" s="105">
        <f t="shared" si="0"/>
        <v>5920.8960000000006</v>
      </c>
      <c r="E51" s="52">
        <f t="shared" si="1"/>
        <v>5921</v>
      </c>
      <c r="F51" s="74">
        <f t="shared" si="2"/>
        <v>7401.25</v>
      </c>
      <c r="G51" s="31"/>
      <c r="H51" s="174"/>
      <c r="I51" s="174"/>
      <c r="J51" s="174"/>
      <c r="K51" s="176"/>
      <c r="L51" s="174"/>
      <c r="M51" s="176"/>
      <c r="N51" s="174"/>
      <c r="O51" s="174"/>
      <c r="P51" s="174"/>
      <c r="Q51" s="174"/>
      <c r="R51" s="174"/>
      <c r="S51" s="174"/>
    </row>
    <row r="52" spans="1:19" s="16" customFormat="1" x14ac:dyDescent="0.25">
      <c r="A52" s="69"/>
      <c r="B52" s="278" t="s">
        <v>111</v>
      </c>
      <c r="C52" s="104">
        <v>773.97333333333336</v>
      </c>
      <c r="D52" s="104">
        <f t="shared" si="0"/>
        <v>5920.8960000000006</v>
      </c>
      <c r="E52" s="50">
        <f t="shared" si="1"/>
        <v>5921</v>
      </c>
      <c r="F52" s="70">
        <f t="shared" si="2"/>
        <v>7401.25</v>
      </c>
      <c r="G52" s="31"/>
      <c r="H52" s="147"/>
      <c r="I52" s="147"/>
      <c r="J52" s="147"/>
      <c r="K52" s="148"/>
      <c r="L52" s="147"/>
      <c r="M52" s="148"/>
      <c r="N52" s="147"/>
      <c r="O52" s="147"/>
      <c r="P52" s="147"/>
      <c r="Q52" s="147"/>
      <c r="R52" s="147"/>
      <c r="S52" s="147"/>
    </row>
    <row r="53" spans="1:19" s="16" customFormat="1" x14ac:dyDescent="0.25">
      <c r="A53" s="71"/>
      <c r="B53" s="40" t="s">
        <v>245</v>
      </c>
      <c r="C53" s="106">
        <v>483.73333333333335</v>
      </c>
      <c r="D53" s="116">
        <f t="shared" si="0"/>
        <v>3700.5600000000004</v>
      </c>
      <c r="E53" s="53">
        <f t="shared" si="1"/>
        <v>3701</v>
      </c>
      <c r="F53" s="72">
        <f t="shared" si="2"/>
        <v>4626.25</v>
      </c>
      <c r="G53" s="31"/>
      <c r="H53" s="174"/>
      <c r="I53" s="176"/>
      <c r="J53" s="174"/>
      <c r="K53" s="174"/>
      <c r="L53" s="174"/>
      <c r="M53" s="174"/>
      <c r="N53" s="174"/>
      <c r="O53" s="174"/>
      <c r="P53" s="174"/>
      <c r="Q53" s="174"/>
      <c r="R53" s="174"/>
      <c r="S53" s="174"/>
    </row>
    <row r="54" spans="1:19" s="16" customFormat="1" x14ac:dyDescent="0.25">
      <c r="A54" s="69">
        <v>935</v>
      </c>
      <c r="B54" s="39" t="s">
        <v>24</v>
      </c>
      <c r="C54" s="104">
        <v>290.24</v>
      </c>
      <c r="D54" s="101">
        <f t="shared" si="0"/>
        <v>2220.3360000000002</v>
      </c>
      <c r="E54" s="51">
        <f t="shared" si="1"/>
        <v>2221</v>
      </c>
      <c r="F54" s="68">
        <f t="shared" si="2"/>
        <v>2776.25</v>
      </c>
      <c r="G54" s="31"/>
      <c r="H54" s="174"/>
      <c r="I54" s="174"/>
      <c r="J54" s="174"/>
      <c r="K54" s="176"/>
      <c r="L54" s="174"/>
      <c r="M54" s="176"/>
      <c r="N54" s="174"/>
      <c r="O54" s="174"/>
      <c r="P54" s="174"/>
      <c r="Q54" s="174"/>
      <c r="R54" s="174"/>
      <c r="S54" s="174"/>
    </row>
    <row r="55" spans="1:19" s="16" customFormat="1" x14ac:dyDescent="0.25">
      <c r="A55" s="67">
        <v>833</v>
      </c>
      <c r="B55" s="36" t="s">
        <v>82</v>
      </c>
      <c r="C55" s="101">
        <v>880.39466666666681</v>
      </c>
      <c r="D55" s="101">
        <f t="shared" si="0"/>
        <v>6735.0192000000015</v>
      </c>
      <c r="E55" s="51">
        <f t="shared" si="1"/>
        <v>6736</v>
      </c>
      <c r="F55" s="68">
        <f t="shared" si="2"/>
        <v>8420</v>
      </c>
      <c r="G55" s="31"/>
      <c r="H55" s="174"/>
      <c r="I55" s="174"/>
      <c r="J55" s="174"/>
      <c r="K55" s="176"/>
      <c r="L55" s="174"/>
      <c r="M55" s="176"/>
      <c r="N55" s="174"/>
      <c r="O55" s="176"/>
      <c r="P55" s="174"/>
      <c r="Q55" s="176"/>
      <c r="R55" s="174"/>
      <c r="S55" s="176"/>
    </row>
    <row r="56" spans="1:19" s="16" customFormat="1" x14ac:dyDescent="0.25">
      <c r="A56" s="69">
        <v>860</v>
      </c>
      <c r="B56" s="39" t="s">
        <v>83</v>
      </c>
      <c r="C56" s="104">
        <v>58.048000000000002</v>
      </c>
      <c r="D56" s="101">
        <f t="shared" si="0"/>
        <v>444.06720000000001</v>
      </c>
      <c r="E56" s="51">
        <f t="shared" si="1"/>
        <v>445</v>
      </c>
      <c r="F56" s="68">
        <f t="shared" si="2"/>
        <v>556.25</v>
      </c>
      <c r="G56" s="31"/>
      <c r="H56" s="174"/>
      <c r="I56" s="174"/>
      <c r="J56" s="174"/>
      <c r="K56" s="176"/>
      <c r="L56" s="174"/>
      <c r="M56" s="176"/>
      <c r="N56" s="174"/>
      <c r="O56" s="176"/>
      <c r="P56" s="174"/>
      <c r="Q56" s="176"/>
      <c r="R56" s="174"/>
      <c r="S56" s="176"/>
    </row>
    <row r="57" spans="1:19" x14ac:dyDescent="0.25">
      <c r="A57" s="65" t="s">
        <v>84</v>
      </c>
      <c r="B57" s="30"/>
      <c r="C57" s="100"/>
      <c r="D57" s="100"/>
      <c r="E57" s="277"/>
      <c r="F57" s="66"/>
      <c r="G57" s="151"/>
      <c r="H57" s="150"/>
      <c r="I57" s="151"/>
      <c r="J57" s="150"/>
      <c r="K57" s="151"/>
      <c r="L57" s="150"/>
      <c r="M57" s="151"/>
      <c r="N57" s="151"/>
      <c r="O57" s="151"/>
      <c r="P57" s="151"/>
      <c r="Q57" s="151"/>
      <c r="R57" s="151"/>
      <c r="S57" s="151"/>
    </row>
    <row r="58" spans="1:19" s="16" customFormat="1" x14ac:dyDescent="0.25">
      <c r="A58" s="73" t="s">
        <v>246</v>
      </c>
      <c r="B58" s="35" t="s">
        <v>247</v>
      </c>
      <c r="C58" s="105">
        <v>1838.186666666667</v>
      </c>
      <c r="D58" s="101">
        <f t="shared" si="0"/>
        <v>14062.128000000002</v>
      </c>
      <c r="E58" s="51">
        <f t="shared" si="1"/>
        <v>14063</v>
      </c>
      <c r="F58" s="68">
        <f t="shared" si="2"/>
        <v>17578.75</v>
      </c>
      <c r="G58" s="31"/>
      <c r="H58" s="174"/>
      <c r="I58" s="174"/>
      <c r="J58" s="149"/>
      <c r="K58" s="149"/>
      <c r="L58" s="175"/>
      <c r="M58" s="175"/>
      <c r="N58" s="174"/>
      <c r="O58" s="174"/>
      <c r="P58" s="174"/>
      <c r="Q58" s="174"/>
      <c r="R58" s="174"/>
      <c r="S58" s="174"/>
    </row>
    <row r="59" spans="1:19" x14ac:dyDescent="0.25">
      <c r="A59" s="65" t="s">
        <v>90</v>
      </c>
      <c r="B59" s="30"/>
      <c r="C59" s="100"/>
      <c r="D59" s="100"/>
      <c r="E59" s="277"/>
      <c r="F59" s="66"/>
      <c r="G59" s="42"/>
      <c r="H59" s="175"/>
      <c r="I59" s="178"/>
      <c r="J59" s="175"/>
      <c r="K59" s="178"/>
      <c r="L59" s="151"/>
      <c r="M59" s="151"/>
      <c r="N59" s="151"/>
      <c r="O59" s="151"/>
      <c r="P59" s="151"/>
      <c r="Q59" s="151"/>
      <c r="R59" s="151"/>
      <c r="S59" s="151"/>
    </row>
    <row r="60" spans="1:19" s="22" customFormat="1" x14ac:dyDescent="0.25">
      <c r="A60" s="75" t="s">
        <v>91</v>
      </c>
      <c r="B60" s="45" t="s">
        <v>92</v>
      </c>
      <c r="C60" s="110">
        <v>0</v>
      </c>
      <c r="D60" s="101">
        <f t="shared" si="0"/>
        <v>0</v>
      </c>
      <c r="E60" s="51">
        <f t="shared" si="1"/>
        <v>0</v>
      </c>
      <c r="F60" s="68">
        <f t="shared" si="2"/>
        <v>0</v>
      </c>
      <c r="G60" s="33"/>
      <c r="H60" s="174"/>
      <c r="I60" s="174"/>
      <c r="J60" s="174"/>
      <c r="K60" s="176"/>
      <c r="L60" s="174"/>
      <c r="M60" s="176"/>
      <c r="N60" s="174"/>
      <c r="O60" s="176"/>
      <c r="P60" s="174"/>
      <c r="Q60" s="176"/>
      <c r="R60" s="174"/>
      <c r="S60" s="176"/>
    </row>
    <row r="61" spans="1:19" s="22" customFormat="1" x14ac:dyDescent="0.25">
      <c r="A61" s="75">
        <v>467</v>
      </c>
      <c r="B61" s="45" t="s">
        <v>248</v>
      </c>
      <c r="C61" s="110">
        <v>822.34666666666658</v>
      </c>
      <c r="D61" s="101">
        <f t="shared" si="0"/>
        <v>6290.9519999999993</v>
      </c>
      <c r="E61" s="51">
        <f t="shared" si="1"/>
        <v>6291</v>
      </c>
      <c r="F61" s="68">
        <f t="shared" si="2"/>
        <v>7863.75</v>
      </c>
      <c r="G61" s="33"/>
      <c r="H61" s="174"/>
      <c r="I61" s="174"/>
      <c r="J61" s="174"/>
      <c r="K61" s="176"/>
      <c r="L61" s="174"/>
      <c r="M61" s="176"/>
      <c r="N61" s="174"/>
      <c r="O61" s="176"/>
      <c r="P61" s="174"/>
      <c r="Q61" s="176"/>
      <c r="R61" s="174"/>
      <c r="S61" s="176"/>
    </row>
    <row r="62" spans="1:19" s="22" customFormat="1" x14ac:dyDescent="0.25">
      <c r="A62" s="75">
        <v>477</v>
      </c>
      <c r="B62" s="45" t="s">
        <v>93</v>
      </c>
      <c r="C62" s="110">
        <v>1044.864</v>
      </c>
      <c r="D62" s="101">
        <f t="shared" si="0"/>
        <v>7993.209600000001</v>
      </c>
      <c r="E62" s="51">
        <f t="shared" si="1"/>
        <v>7994</v>
      </c>
      <c r="F62" s="68">
        <f t="shared" si="2"/>
        <v>9992.5</v>
      </c>
      <c r="G62" s="33"/>
      <c r="H62" s="174"/>
      <c r="I62" s="174"/>
      <c r="J62" s="174"/>
      <c r="K62" s="176"/>
      <c r="L62" s="174"/>
      <c r="M62" s="176"/>
      <c r="N62" s="174"/>
      <c r="O62" s="176"/>
      <c r="P62" s="174"/>
      <c r="Q62" s="176"/>
      <c r="R62" s="174"/>
      <c r="S62" s="176"/>
    </row>
    <row r="63" spans="1:19" s="22" customFormat="1" x14ac:dyDescent="0.25">
      <c r="A63" s="75">
        <v>487</v>
      </c>
      <c r="B63" s="45" t="s">
        <v>95</v>
      </c>
      <c r="C63" s="110">
        <v>1044.864</v>
      </c>
      <c r="D63" s="101">
        <f t="shared" si="0"/>
        <v>7993.209600000001</v>
      </c>
      <c r="E63" s="51">
        <f t="shared" si="1"/>
        <v>7994</v>
      </c>
      <c r="F63" s="68">
        <f t="shared" si="2"/>
        <v>9992.5</v>
      </c>
      <c r="G63" s="33"/>
      <c r="H63" s="174"/>
      <c r="I63" s="174"/>
      <c r="J63" s="174"/>
      <c r="K63" s="176"/>
      <c r="L63" s="174"/>
      <c r="M63" s="176"/>
      <c r="N63" s="174"/>
      <c r="O63" s="176"/>
      <c r="P63" s="174"/>
      <c r="Q63" s="176"/>
      <c r="R63" s="174"/>
      <c r="S63" s="176"/>
    </row>
    <row r="64" spans="1:19" s="22" customFormat="1" x14ac:dyDescent="0.25">
      <c r="A64" s="75">
        <v>492</v>
      </c>
      <c r="B64" s="45" t="s">
        <v>96</v>
      </c>
      <c r="C64" s="110">
        <v>822.34666666666658</v>
      </c>
      <c r="D64" s="101">
        <f t="shared" si="0"/>
        <v>6290.9519999999993</v>
      </c>
      <c r="E64" s="51">
        <f t="shared" si="1"/>
        <v>6291</v>
      </c>
      <c r="F64" s="68">
        <f t="shared" si="2"/>
        <v>7863.75</v>
      </c>
      <c r="G64" s="33"/>
      <c r="H64" s="174"/>
      <c r="I64" s="174"/>
      <c r="J64" s="174"/>
      <c r="K64" s="176"/>
      <c r="L64" s="174"/>
      <c r="M64" s="176"/>
      <c r="N64" s="174"/>
      <c r="O64" s="176"/>
      <c r="P64" s="174"/>
      <c r="Q64" s="176"/>
      <c r="R64" s="174"/>
      <c r="S64" s="176"/>
    </row>
    <row r="65" spans="1:19" s="22" customFormat="1" x14ac:dyDescent="0.25">
      <c r="A65" s="75">
        <v>614</v>
      </c>
      <c r="B65" s="45" t="s">
        <v>98</v>
      </c>
      <c r="C65" s="110">
        <v>0</v>
      </c>
      <c r="D65" s="101">
        <f t="shared" si="0"/>
        <v>0</v>
      </c>
      <c r="E65" s="51">
        <f t="shared" si="1"/>
        <v>0</v>
      </c>
      <c r="F65" s="68">
        <f t="shared" si="2"/>
        <v>0</v>
      </c>
      <c r="G65" s="31"/>
      <c r="H65" s="174"/>
      <c r="I65" s="174"/>
      <c r="J65" s="174"/>
      <c r="K65" s="176"/>
      <c r="L65" s="174"/>
      <c r="M65" s="176"/>
      <c r="N65" s="174"/>
      <c r="O65" s="176"/>
      <c r="P65" s="174"/>
      <c r="Q65" s="176"/>
      <c r="R65" s="174"/>
      <c r="S65" s="176"/>
    </row>
    <row r="66" spans="1:19" s="22" customFormat="1" x14ac:dyDescent="0.25">
      <c r="A66" s="75">
        <v>707</v>
      </c>
      <c r="B66" s="45" t="s">
        <v>100</v>
      </c>
      <c r="C66" s="110">
        <v>1044.864</v>
      </c>
      <c r="D66" s="101">
        <f t="shared" si="0"/>
        <v>7993.209600000001</v>
      </c>
      <c r="E66" s="51">
        <f t="shared" si="1"/>
        <v>7994</v>
      </c>
      <c r="F66" s="68">
        <f t="shared" si="2"/>
        <v>9992.5</v>
      </c>
      <c r="G66" s="33"/>
      <c r="H66" s="174"/>
      <c r="I66" s="174"/>
      <c r="J66" s="174"/>
      <c r="K66" s="176"/>
      <c r="L66" s="174"/>
      <c r="M66" s="176"/>
      <c r="N66" s="174"/>
      <c r="O66" s="176"/>
      <c r="P66" s="174"/>
      <c r="Q66" s="176"/>
      <c r="R66" s="174"/>
      <c r="S66" s="176"/>
    </row>
    <row r="67" spans="1:19" s="22" customFormat="1" x14ac:dyDescent="0.25">
      <c r="A67" s="75">
        <v>711</v>
      </c>
      <c r="B67" s="45" t="s">
        <v>101</v>
      </c>
      <c r="C67" s="110">
        <v>822.34666666666658</v>
      </c>
      <c r="D67" s="101">
        <f t="shared" si="0"/>
        <v>6290.9519999999993</v>
      </c>
      <c r="E67" s="51">
        <f t="shared" si="1"/>
        <v>6291</v>
      </c>
      <c r="F67" s="68">
        <f t="shared" si="2"/>
        <v>7863.75</v>
      </c>
      <c r="G67" s="33"/>
      <c r="H67" s="174"/>
      <c r="I67" s="174"/>
      <c r="J67" s="174"/>
      <c r="K67" s="176"/>
      <c r="L67" s="174"/>
      <c r="M67" s="176"/>
      <c r="N67" s="174"/>
      <c r="O67" s="176"/>
      <c r="P67" s="174"/>
      <c r="Q67" s="176"/>
      <c r="R67" s="174"/>
      <c r="S67" s="176"/>
    </row>
    <row r="68" spans="1:19" x14ac:dyDescent="0.25">
      <c r="A68" s="65" t="s">
        <v>103</v>
      </c>
      <c r="B68" s="30"/>
      <c r="C68" s="100"/>
      <c r="D68" s="100"/>
      <c r="E68" s="277"/>
      <c r="F68" s="66"/>
      <c r="G68" s="42"/>
      <c r="H68" s="177"/>
      <c r="I68" s="178"/>
      <c r="J68" s="177"/>
      <c r="K68" s="178"/>
      <c r="L68" s="177"/>
      <c r="M68" s="178"/>
      <c r="N68" s="151"/>
      <c r="O68" s="151"/>
      <c r="P68" s="151"/>
      <c r="Q68" s="151"/>
      <c r="R68" s="151"/>
      <c r="S68" s="151"/>
    </row>
    <row r="69" spans="1:19" s="16" customFormat="1" x14ac:dyDescent="0.25">
      <c r="A69" s="67">
        <v>887</v>
      </c>
      <c r="B69" s="36" t="s">
        <v>249</v>
      </c>
      <c r="C69" s="101">
        <v>686.90133333333347</v>
      </c>
      <c r="D69" s="101">
        <f t="shared" si="0"/>
        <v>5254.7952000000014</v>
      </c>
      <c r="E69" s="51">
        <f t="shared" si="1"/>
        <v>5255</v>
      </c>
      <c r="F69" s="68">
        <f t="shared" si="2"/>
        <v>6568.75</v>
      </c>
      <c r="G69" s="31"/>
      <c r="H69" s="174"/>
      <c r="I69" s="176"/>
      <c r="J69" s="175"/>
      <c r="K69" s="175"/>
      <c r="L69" s="175"/>
      <c r="M69" s="175"/>
      <c r="N69" s="174"/>
      <c r="O69" s="174"/>
      <c r="P69" s="174"/>
      <c r="Q69" s="174"/>
      <c r="R69" s="174"/>
      <c r="S69" s="174"/>
    </row>
    <row r="70" spans="1:19" s="16" customFormat="1" x14ac:dyDescent="0.25">
      <c r="A70" s="67">
        <v>898</v>
      </c>
      <c r="B70" s="36" t="s">
        <v>250</v>
      </c>
      <c r="C70" s="101">
        <v>0</v>
      </c>
      <c r="D70" s="101">
        <f t="shared" si="0"/>
        <v>0</v>
      </c>
      <c r="E70" s="51">
        <f t="shared" si="1"/>
        <v>0</v>
      </c>
      <c r="F70" s="68">
        <f t="shared" si="2"/>
        <v>0</v>
      </c>
      <c r="G70" s="31"/>
      <c r="H70" s="174"/>
      <c r="I70" s="176"/>
      <c r="J70" s="174"/>
      <c r="K70" s="176"/>
      <c r="L70" s="174"/>
      <c r="M70" s="176"/>
      <c r="N70" s="174"/>
      <c r="O70" s="174"/>
      <c r="P70" s="174"/>
      <c r="Q70" s="174"/>
      <c r="R70" s="174"/>
      <c r="S70" s="174"/>
    </row>
    <row r="71" spans="1:19" s="16" customFormat="1" x14ac:dyDescent="0.25">
      <c r="A71" s="67">
        <v>943</v>
      </c>
      <c r="B71" s="36" t="s">
        <v>251</v>
      </c>
      <c r="C71" s="101">
        <v>1344.7786666666666</v>
      </c>
      <c r="D71" s="101">
        <f t="shared" ref="D71:D85" si="3">C71*7.65</f>
        <v>10287.5568</v>
      </c>
      <c r="E71" s="51">
        <f t="shared" ref="E71:E85" si="4">ROUNDUP(D71,0)</f>
        <v>10288</v>
      </c>
      <c r="F71" s="68">
        <f t="shared" ref="F71:F85" si="5">+E71*1.25</f>
        <v>12860</v>
      </c>
      <c r="G71" s="31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</row>
    <row r="72" spans="1:19" s="16" customFormat="1" x14ac:dyDescent="0.25">
      <c r="A72" s="67">
        <v>974</v>
      </c>
      <c r="B72" s="36" t="s">
        <v>252</v>
      </c>
      <c r="C72" s="101">
        <v>773.97333333333336</v>
      </c>
      <c r="D72" s="101">
        <f t="shared" si="3"/>
        <v>5920.8960000000006</v>
      </c>
      <c r="E72" s="51">
        <f t="shared" si="4"/>
        <v>5921</v>
      </c>
      <c r="F72" s="68">
        <f t="shared" si="5"/>
        <v>7401.25</v>
      </c>
      <c r="G72" s="31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</row>
    <row r="73" spans="1:19" s="16" customFormat="1" x14ac:dyDescent="0.25">
      <c r="A73" s="67">
        <v>975</v>
      </c>
      <c r="B73" s="36" t="s">
        <v>253</v>
      </c>
      <c r="C73" s="101">
        <v>686.90133333333347</v>
      </c>
      <c r="D73" s="101">
        <f t="shared" si="3"/>
        <v>5254.7952000000014</v>
      </c>
      <c r="E73" s="51">
        <f t="shared" si="4"/>
        <v>5255</v>
      </c>
      <c r="F73" s="68">
        <f t="shared" si="5"/>
        <v>6568.75</v>
      </c>
      <c r="G73" s="31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</row>
    <row r="74" spans="1:19" s="16" customFormat="1" x14ac:dyDescent="0.25">
      <c r="A74" s="67">
        <v>983</v>
      </c>
      <c r="B74" s="36" t="s">
        <v>254</v>
      </c>
      <c r="C74" s="101">
        <v>0</v>
      </c>
      <c r="D74" s="101">
        <f t="shared" si="3"/>
        <v>0</v>
      </c>
      <c r="E74" s="51">
        <f t="shared" si="4"/>
        <v>0</v>
      </c>
      <c r="F74" s="68">
        <f t="shared" si="5"/>
        <v>0</v>
      </c>
      <c r="G74" s="31"/>
      <c r="H74" s="174"/>
      <c r="I74" s="176"/>
      <c r="J74" s="174"/>
      <c r="K74" s="176"/>
      <c r="L74" s="174"/>
      <c r="M74" s="176"/>
      <c r="N74" s="174"/>
      <c r="O74" s="174"/>
      <c r="P74" s="174"/>
      <c r="Q74" s="174"/>
      <c r="R74" s="174"/>
      <c r="S74" s="174"/>
    </row>
    <row r="75" spans="1:19" x14ac:dyDescent="0.25">
      <c r="A75" s="65" t="s">
        <v>109</v>
      </c>
      <c r="B75" s="30"/>
      <c r="C75" s="100"/>
      <c r="D75" s="100"/>
      <c r="E75" s="277"/>
      <c r="F75" s="66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</row>
    <row r="76" spans="1:19" x14ac:dyDescent="0.25">
      <c r="A76" s="78" t="s">
        <v>255</v>
      </c>
      <c r="B76" s="46" t="s">
        <v>256</v>
      </c>
      <c r="C76" s="111">
        <v>0</v>
      </c>
      <c r="D76" s="101">
        <f t="shared" si="3"/>
        <v>0</v>
      </c>
      <c r="E76" s="51">
        <f t="shared" si="4"/>
        <v>0</v>
      </c>
      <c r="F76" s="68">
        <f t="shared" si="5"/>
        <v>0</v>
      </c>
      <c r="G76" s="149"/>
      <c r="H76" s="149"/>
      <c r="I76" s="149"/>
      <c r="J76" s="149"/>
      <c r="K76" s="149"/>
      <c r="L76" s="24"/>
      <c r="M76" s="24"/>
      <c r="N76" s="24"/>
      <c r="O76" s="24"/>
      <c r="P76" s="24"/>
      <c r="Q76" s="24"/>
      <c r="R76" s="24"/>
      <c r="S76" s="24"/>
    </row>
    <row r="77" spans="1:19" x14ac:dyDescent="0.25">
      <c r="A77" s="78" t="s">
        <v>257</v>
      </c>
      <c r="B77" s="46" t="s">
        <v>258</v>
      </c>
      <c r="C77" s="111">
        <v>0</v>
      </c>
      <c r="D77" s="101">
        <f t="shared" si="3"/>
        <v>0</v>
      </c>
      <c r="E77" s="51">
        <f t="shared" si="4"/>
        <v>0</v>
      </c>
      <c r="F77" s="68">
        <f t="shared" si="5"/>
        <v>0</v>
      </c>
      <c r="G77" s="149"/>
      <c r="H77" s="149"/>
      <c r="I77" s="149"/>
      <c r="J77" s="149"/>
      <c r="K77" s="149"/>
      <c r="L77" s="24"/>
      <c r="M77" s="24"/>
      <c r="N77" s="24"/>
      <c r="O77" s="24"/>
      <c r="P77" s="24"/>
      <c r="Q77" s="24"/>
      <c r="R77" s="24"/>
      <c r="S77" s="24"/>
    </row>
    <row r="78" spans="1:19" x14ac:dyDescent="0.25">
      <c r="A78" s="78" t="s">
        <v>259</v>
      </c>
      <c r="B78" s="46" t="s">
        <v>154</v>
      </c>
      <c r="C78" s="111">
        <v>396.66133333333329</v>
      </c>
      <c r="D78" s="101">
        <f t="shared" si="3"/>
        <v>3034.4591999999998</v>
      </c>
      <c r="E78" s="51">
        <f t="shared" si="4"/>
        <v>3035</v>
      </c>
      <c r="F78" s="68">
        <f t="shared" si="5"/>
        <v>3793.75</v>
      </c>
      <c r="G78" s="149"/>
      <c r="H78" s="149"/>
      <c r="I78" s="149"/>
      <c r="J78" s="149"/>
      <c r="K78" s="149"/>
      <c r="L78" s="24"/>
      <c r="M78" s="24"/>
      <c r="N78" s="24"/>
      <c r="O78" s="24"/>
      <c r="P78" s="24"/>
      <c r="Q78" s="24"/>
      <c r="R78" s="24"/>
      <c r="S78" s="24"/>
    </row>
    <row r="79" spans="1:19" x14ac:dyDescent="0.25">
      <c r="A79" s="78" t="s">
        <v>260</v>
      </c>
      <c r="B79" s="46" t="s">
        <v>261</v>
      </c>
      <c r="C79" s="111">
        <v>706.25066666666658</v>
      </c>
      <c r="D79" s="101">
        <f t="shared" si="3"/>
        <v>5402.8175999999994</v>
      </c>
      <c r="E79" s="51">
        <f t="shared" si="4"/>
        <v>5403</v>
      </c>
      <c r="F79" s="68">
        <f t="shared" si="5"/>
        <v>6753.75</v>
      </c>
      <c r="G79" s="149"/>
      <c r="H79" s="149"/>
      <c r="I79" s="149"/>
      <c r="J79" s="149"/>
      <c r="K79" s="149"/>
      <c r="L79" s="24"/>
      <c r="M79" s="24"/>
      <c r="N79" s="24"/>
      <c r="O79" s="24"/>
      <c r="P79" s="24"/>
      <c r="Q79" s="24"/>
      <c r="R79" s="24"/>
      <c r="S79" s="24"/>
    </row>
    <row r="80" spans="1:19" x14ac:dyDescent="0.25">
      <c r="A80" s="78" t="s">
        <v>262</v>
      </c>
      <c r="B80" s="46" t="s">
        <v>263</v>
      </c>
      <c r="C80" s="111">
        <v>832.02133333333336</v>
      </c>
      <c r="D80" s="101">
        <f t="shared" si="3"/>
        <v>6364.9632000000001</v>
      </c>
      <c r="E80" s="51">
        <f t="shared" si="4"/>
        <v>6365</v>
      </c>
      <c r="F80" s="68">
        <f t="shared" si="5"/>
        <v>7956.25</v>
      </c>
      <c r="G80" s="149"/>
      <c r="H80" s="149"/>
      <c r="I80" s="149"/>
      <c r="J80" s="149"/>
      <c r="K80" s="149"/>
      <c r="L80" s="24"/>
      <c r="M80" s="24"/>
      <c r="N80" s="24"/>
      <c r="O80" s="24"/>
      <c r="P80" s="24"/>
      <c r="Q80" s="24"/>
      <c r="R80" s="24"/>
      <c r="S80" s="24"/>
    </row>
    <row r="81" spans="1:19" x14ac:dyDescent="0.25">
      <c r="A81" s="78" t="s">
        <v>264</v>
      </c>
      <c r="B81" s="46" t="s">
        <v>265</v>
      </c>
      <c r="C81" s="111">
        <v>2486.3893333333326</v>
      </c>
      <c r="D81" s="101">
        <f t="shared" si="3"/>
        <v>19020.878399999994</v>
      </c>
      <c r="E81" s="51">
        <f t="shared" si="4"/>
        <v>19021</v>
      </c>
      <c r="F81" s="68">
        <f t="shared" si="5"/>
        <v>23776.25</v>
      </c>
      <c r="G81" s="149"/>
      <c r="H81" s="149"/>
      <c r="I81" s="149"/>
      <c r="J81" s="149"/>
      <c r="K81" s="149"/>
      <c r="L81" s="24"/>
      <c r="M81" s="24"/>
      <c r="N81" s="24"/>
      <c r="O81" s="24"/>
      <c r="P81" s="24"/>
      <c r="Q81" s="24"/>
      <c r="R81" s="24"/>
      <c r="S81" s="24"/>
    </row>
    <row r="82" spans="1:19" x14ac:dyDescent="0.25">
      <c r="A82" s="78" t="s">
        <v>266</v>
      </c>
      <c r="B82" s="46" t="s">
        <v>267</v>
      </c>
      <c r="C82" s="111">
        <v>1741.44</v>
      </c>
      <c r="D82" s="101">
        <f t="shared" si="3"/>
        <v>13322.016000000001</v>
      </c>
      <c r="E82" s="51">
        <f t="shared" si="4"/>
        <v>13323</v>
      </c>
      <c r="F82" s="68">
        <f t="shared" si="5"/>
        <v>16653.75</v>
      </c>
      <c r="G82" s="149"/>
      <c r="H82" s="149"/>
      <c r="I82" s="149"/>
      <c r="J82" s="149"/>
      <c r="K82" s="149"/>
      <c r="L82" s="24"/>
      <c r="M82" s="24"/>
      <c r="N82" s="24"/>
      <c r="O82" s="24"/>
      <c r="P82" s="24"/>
      <c r="Q82" s="24"/>
      <c r="R82" s="24"/>
      <c r="S82" s="24"/>
    </row>
    <row r="83" spans="1:19" x14ac:dyDescent="0.25">
      <c r="A83" s="78" t="s">
        <v>268</v>
      </c>
      <c r="B83" s="46" t="s">
        <v>269</v>
      </c>
      <c r="C83" s="111">
        <v>890.06933333333336</v>
      </c>
      <c r="D83" s="101">
        <f t="shared" si="3"/>
        <v>6809.0304000000006</v>
      </c>
      <c r="E83" s="51">
        <f t="shared" si="4"/>
        <v>6810</v>
      </c>
      <c r="F83" s="68">
        <f t="shared" si="5"/>
        <v>8512.5</v>
      </c>
      <c r="G83" s="149"/>
      <c r="H83" s="149"/>
      <c r="I83" s="149"/>
      <c r="J83" s="149"/>
      <c r="K83" s="149"/>
      <c r="L83" s="24"/>
      <c r="M83" s="24"/>
      <c r="N83" s="24"/>
      <c r="O83" s="24"/>
      <c r="P83" s="24"/>
      <c r="Q83" s="24"/>
      <c r="R83" s="24"/>
      <c r="S83" s="24"/>
    </row>
    <row r="84" spans="1:19" x14ac:dyDescent="0.25">
      <c r="A84" s="75" t="s">
        <v>270</v>
      </c>
      <c r="B84" s="45" t="s">
        <v>169</v>
      </c>
      <c r="C84" s="110">
        <v>1267.3813333333333</v>
      </c>
      <c r="D84" s="101">
        <f t="shared" si="3"/>
        <v>9695.4671999999991</v>
      </c>
      <c r="E84" s="51">
        <f t="shared" si="4"/>
        <v>9696</v>
      </c>
      <c r="F84" s="68">
        <f t="shared" si="5"/>
        <v>12120</v>
      </c>
      <c r="G84" s="149"/>
      <c r="H84" s="149"/>
      <c r="I84" s="149"/>
      <c r="J84" s="149"/>
      <c r="K84" s="149"/>
      <c r="L84" s="24"/>
      <c r="M84" s="24"/>
      <c r="N84" s="24"/>
      <c r="O84" s="24"/>
      <c r="P84" s="24"/>
      <c r="Q84" s="24"/>
      <c r="R84" s="24"/>
      <c r="S84" s="24"/>
    </row>
    <row r="85" spans="1:19" x14ac:dyDescent="0.25">
      <c r="A85" s="41"/>
      <c r="E85" s="55"/>
      <c r="F85" s="55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</row>
    <row r="86" spans="1:19" x14ac:dyDescent="0.25">
      <c r="E86" s="54"/>
      <c r="F86" s="54"/>
      <c r="G86" s="24"/>
      <c r="H86" s="149"/>
      <c r="I86" s="149"/>
      <c r="J86" s="149"/>
      <c r="K86" s="149"/>
      <c r="L86" s="24"/>
      <c r="M86" s="24"/>
      <c r="N86" s="24"/>
      <c r="O86" s="24"/>
      <c r="P86" s="24"/>
      <c r="Q86" s="24"/>
      <c r="R86" s="24"/>
      <c r="S86" s="24"/>
    </row>
    <row r="87" spans="1:19" x14ac:dyDescent="0.25">
      <c r="E87" s="55"/>
      <c r="F87" s="55"/>
      <c r="G87" s="149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x14ac:dyDescent="0.25">
      <c r="E88" s="54"/>
      <c r="F88" s="54"/>
      <c r="G88" s="24"/>
      <c r="H88" s="149"/>
      <c r="I88" s="149"/>
      <c r="J88" s="149"/>
      <c r="K88" s="149"/>
      <c r="L88" s="24"/>
      <c r="M88" s="24"/>
      <c r="N88" s="24"/>
      <c r="O88" s="24"/>
      <c r="P88" s="24"/>
      <c r="Q88" s="24"/>
      <c r="R88" s="24"/>
      <c r="S88" s="24"/>
    </row>
    <row r="89" spans="1:19" x14ac:dyDescent="0.25">
      <c r="A89" s="41"/>
      <c r="B89" s="17"/>
      <c r="C89" s="113"/>
      <c r="D89" s="113"/>
      <c r="E89" s="55"/>
      <c r="F89" s="55"/>
      <c r="G89" s="149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x14ac:dyDescent="0.25">
      <c r="B90" s="17"/>
      <c r="C90" s="113"/>
      <c r="D90" s="113"/>
      <c r="E90" s="55"/>
      <c r="F90" s="55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</row>
    <row r="91" spans="1:19" x14ac:dyDescent="0.25">
      <c r="A91" s="41"/>
      <c r="B91" s="17"/>
      <c r="C91" s="113"/>
      <c r="D91" s="113"/>
      <c r="E91" s="55"/>
      <c r="F91" s="55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</row>
    <row r="92" spans="1:19" x14ac:dyDescent="0.25">
      <c r="A92" s="41"/>
      <c r="B92" s="17"/>
      <c r="C92" s="113"/>
      <c r="D92" s="113"/>
      <c r="E92" s="55"/>
      <c r="F92" s="55"/>
      <c r="G92" s="149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x14ac:dyDescent="0.25">
      <c r="A93" s="41"/>
      <c r="B93" s="17"/>
      <c r="C93" s="113"/>
      <c r="D93" s="113"/>
      <c r="E93" s="55"/>
      <c r="F93" s="55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</row>
    <row r="94" spans="1:19" x14ac:dyDescent="0.25">
      <c r="A94" s="41"/>
      <c r="B94" s="17"/>
      <c r="C94" s="113"/>
      <c r="D94" s="113"/>
      <c r="E94" s="55"/>
      <c r="F94" s="55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</row>
    <row r="95" spans="1:19" x14ac:dyDescent="0.25">
      <c r="A95" s="41"/>
      <c r="B95" s="17"/>
      <c r="C95" s="113"/>
      <c r="D95" s="113"/>
      <c r="E95" s="55"/>
      <c r="F95" s="55"/>
      <c r="G95" s="149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x14ac:dyDescent="0.25">
      <c r="B96" s="17"/>
      <c r="C96" s="113"/>
      <c r="D96" s="113"/>
      <c r="E96" s="55"/>
      <c r="F96" s="55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</row>
    <row r="97" spans="1:19" x14ac:dyDescent="0.25">
      <c r="A97" s="41"/>
      <c r="B97" s="17"/>
      <c r="C97" s="113"/>
      <c r="D97" s="113"/>
      <c r="E97" s="55"/>
      <c r="F97" s="55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</row>
    <row r="98" spans="1:19" x14ac:dyDescent="0.25">
      <c r="A98" s="41"/>
      <c r="B98" s="17"/>
      <c r="C98" s="113"/>
      <c r="D98" s="113"/>
      <c r="E98" s="55"/>
      <c r="F98" s="55"/>
      <c r="G98" s="149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x14ac:dyDescent="0.25">
      <c r="A99" s="41"/>
      <c r="B99" s="17"/>
      <c r="C99" s="113"/>
      <c r="D99" s="113"/>
      <c r="E99" s="55"/>
      <c r="F99" s="55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</row>
    <row r="100" spans="1:19" x14ac:dyDescent="0.25">
      <c r="A100" s="41"/>
      <c r="B100" s="17"/>
      <c r="C100" s="113"/>
      <c r="D100" s="113"/>
      <c r="E100" s="55"/>
      <c r="F100" s="55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</row>
    <row r="101" spans="1:19" x14ac:dyDescent="0.25">
      <c r="A101" s="41"/>
      <c r="B101" s="17"/>
      <c r="C101" s="113"/>
      <c r="D101" s="113"/>
      <c r="E101" s="55"/>
      <c r="F101" s="55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</row>
    <row r="102" spans="1:19" x14ac:dyDescent="0.25">
      <c r="B102" s="23"/>
      <c r="E102" s="55"/>
      <c r="F102" s="55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</row>
    <row r="103" spans="1:19" x14ac:dyDescent="0.25">
      <c r="E103" s="54"/>
      <c r="F103" s="54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</row>
    <row r="104" spans="1:19" x14ac:dyDescent="0.25">
      <c r="E104" s="55"/>
      <c r="F104" s="55"/>
      <c r="G104" s="149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</row>
    <row r="105" spans="1:19" x14ac:dyDescent="0.25">
      <c r="E105" s="54"/>
      <c r="F105" s="54"/>
      <c r="G105" s="24"/>
      <c r="H105" s="149"/>
      <c r="I105" s="149"/>
      <c r="J105" s="149"/>
      <c r="K105" s="149"/>
      <c r="L105" s="24"/>
      <c r="M105" s="24"/>
      <c r="N105" s="24"/>
      <c r="O105" s="24"/>
      <c r="P105" s="24"/>
      <c r="Q105" s="24"/>
      <c r="R105" s="24"/>
      <c r="S105" s="24"/>
    </row>
    <row r="106" spans="1:19" x14ac:dyDescent="0.25">
      <c r="E106" s="55"/>
      <c r="F106" s="55"/>
      <c r="G106" s="149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spans="1:19" x14ac:dyDescent="0.25">
      <c r="E107" s="54"/>
      <c r="F107" s="54"/>
      <c r="G107" s="24"/>
      <c r="H107" s="149"/>
      <c r="I107" s="149"/>
      <c r="J107" s="149"/>
      <c r="K107" s="149"/>
      <c r="L107" s="24"/>
      <c r="M107" s="24"/>
      <c r="N107" s="24"/>
      <c r="O107" s="24"/>
      <c r="P107" s="24"/>
      <c r="Q107" s="24"/>
      <c r="R107" s="24"/>
      <c r="S107" s="24"/>
    </row>
    <row r="108" spans="1:19" x14ac:dyDescent="0.25">
      <c r="A108" s="41"/>
      <c r="B108" s="17"/>
      <c r="C108" s="113"/>
      <c r="D108" s="113"/>
      <c r="E108" s="55"/>
      <c r="F108" s="55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</row>
    <row r="109" spans="1:19" x14ac:dyDescent="0.25">
      <c r="B109" s="17"/>
      <c r="C109" s="113"/>
      <c r="D109" s="113"/>
      <c r="E109" s="55"/>
      <c r="F109" s="55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</row>
    <row r="110" spans="1:19" x14ac:dyDescent="0.25">
      <c r="A110" s="41"/>
      <c r="B110" s="17"/>
      <c r="C110" s="113"/>
      <c r="D110" s="113"/>
      <c r="E110" s="55"/>
      <c r="F110" s="55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</row>
    <row r="111" spans="1:19" x14ac:dyDescent="0.25">
      <c r="A111" s="41"/>
      <c r="B111" s="17"/>
      <c r="C111" s="113"/>
      <c r="D111" s="113"/>
      <c r="E111" s="55"/>
      <c r="F111" s="55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</row>
    <row r="112" spans="1:19" x14ac:dyDescent="0.25">
      <c r="B112" s="17"/>
      <c r="C112" s="113"/>
      <c r="D112" s="113"/>
      <c r="E112" s="55"/>
      <c r="F112" s="55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</row>
    <row r="113" spans="1:19" x14ac:dyDescent="0.25">
      <c r="A113" s="41"/>
      <c r="B113" s="17"/>
      <c r="C113" s="113"/>
      <c r="D113" s="113"/>
      <c r="E113" s="55"/>
      <c r="F113" s="55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</row>
    <row r="114" spans="1:19" x14ac:dyDescent="0.25">
      <c r="A114" s="41"/>
      <c r="B114" s="17"/>
      <c r="C114" s="113"/>
      <c r="D114" s="113"/>
      <c r="E114" s="55"/>
      <c r="F114" s="55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</row>
    <row r="115" spans="1:19" x14ac:dyDescent="0.25">
      <c r="A115" s="41"/>
      <c r="B115" s="17"/>
      <c r="C115" s="113"/>
      <c r="D115" s="113"/>
      <c r="E115" s="55"/>
      <c r="F115" s="55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</row>
    <row r="116" spans="1:19" x14ac:dyDescent="0.25">
      <c r="A116" s="41"/>
      <c r="B116" s="17"/>
      <c r="C116" s="113"/>
      <c r="D116" s="113"/>
      <c r="E116" s="55"/>
      <c r="F116" s="55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</row>
    <row r="117" spans="1:19" x14ac:dyDescent="0.25">
      <c r="A117" s="41"/>
      <c r="B117" s="17"/>
      <c r="C117" s="113"/>
      <c r="D117" s="113"/>
      <c r="E117" s="55"/>
      <c r="F117" s="55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</row>
    <row r="118" spans="1:19" x14ac:dyDescent="0.25">
      <c r="A118" s="41"/>
      <c r="B118" s="17"/>
      <c r="C118" s="113"/>
      <c r="D118" s="113"/>
      <c r="E118" s="55"/>
      <c r="F118" s="55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</row>
    <row r="119" spans="1:19" x14ac:dyDescent="0.25">
      <c r="A119" s="41"/>
      <c r="B119" s="17"/>
      <c r="C119" s="113"/>
      <c r="D119" s="113"/>
      <c r="E119" s="55"/>
      <c r="F119" s="55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</row>
    <row r="120" spans="1:19" x14ac:dyDescent="0.25">
      <c r="A120" s="41"/>
      <c r="B120" s="17"/>
      <c r="C120" s="113"/>
      <c r="D120" s="113"/>
      <c r="E120" s="55"/>
      <c r="F120" s="55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</row>
    <row r="121" spans="1:19" x14ac:dyDescent="0.25">
      <c r="E121" s="55"/>
      <c r="F121" s="55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</row>
    <row r="122" spans="1:19" x14ac:dyDescent="0.25">
      <c r="E122" s="55"/>
      <c r="F122" s="55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</row>
    <row r="123" spans="1:19" x14ac:dyDescent="0.25">
      <c r="B123" s="26"/>
      <c r="C123" s="114"/>
      <c r="D123" s="114"/>
      <c r="E123" s="54"/>
      <c r="F123" s="54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x14ac:dyDescent="0.25">
      <c r="B124" s="27"/>
      <c r="C124" s="115"/>
      <c r="D124" s="115"/>
      <c r="E124" s="54"/>
      <c r="F124" s="54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 x14ac:dyDescent="0.25">
      <c r="E125" s="54"/>
      <c r="F125" s="54"/>
      <c r="G125" s="28"/>
      <c r="H125" s="149"/>
      <c r="I125" s="149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 x14ac:dyDescent="0.25">
      <c r="E126" s="54"/>
      <c r="F126" s="54"/>
      <c r="G126" s="28"/>
      <c r="H126" s="24"/>
      <c r="I126" s="24"/>
      <c r="J126" s="149"/>
      <c r="K126" s="149"/>
      <c r="L126" s="28"/>
      <c r="M126" s="28"/>
      <c r="N126" s="28"/>
      <c r="O126" s="28"/>
      <c r="P126" s="28"/>
      <c r="Q126" s="28"/>
      <c r="R126" s="28"/>
      <c r="S126" s="28"/>
    </row>
    <row r="127" spans="1:19" x14ac:dyDescent="0.25">
      <c r="E127" s="54"/>
      <c r="F127" s="54"/>
      <c r="G127" s="28"/>
      <c r="H127" s="28"/>
      <c r="I127" s="28"/>
      <c r="J127" s="28"/>
      <c r="K127" s="28"/>
      <c r="L127" s="149"/>
      <c r="M127" s="149"/>
      <c r="N127" s="149"/>
      <c r="O127" s="149"/>
      <c r="P127" s="149"/>
      <c r="Q127" s="149"/>
      <c r="R127" s="149"/>
      <c r="S127" s="149"/>
    </row>
    <row r="128" spans="1:19" x14ac:dyDescent="0.25">
      <c r="B128" s="26"/>
      <c r="C128" s="114"/>
      <c r="D128" s="114"/>
      <c r="E128" s="54"/>
      <c r="F128" s="54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x14ac:dyDescent="0.25">
      <c r="B129" s="27"/>
      <c r="C129" s="115"/>
      <c r="D129" s="115"/>
      <c r="E129" s="55"/>
      <c r="F129" s="55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</row>
    <row r="130" spans="1:19" x14ac:dyDescent="0.25">
      <c r="E130" s="54"/>
      <c r="F130" s="54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x14ac:dyDescent="0.25">
      <c r="E131" s="54"/>
      <c r="F131" s="5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spans="1:19" x14ac:dyDescent="0.25">
      <c r="E132" s="55"/>
      <c r="F132" s="55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</row>
    <row r="133" spans="1:19" x14ac:dyDescent="0.25">
      <c r="E133" s="55"/>
      <c r="F133" s="55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</row>
    <row r="134" spans="1:19" x14ac:dyDescent="0.25">
      <c r="E134" s="54"/>
      <c r="F134" s="54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6" spans="1:19" x14ac:dyDescent="0.25">
      <c r="H136" s="29"/>
    </row>
    <row r="137" spans="1:19" x14ac:dyDescent="0.25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</row>
    <row r="138" spans="1:19" x14ac:dyDescent="0.25">
      <c r="H138" s="29"/>
    </row>
    <row r="139" spans="1:19" x14ac:dyDescent="0.25">
      <c r="H139" s="29"/>
    </row>
    <row r="140" spans="1:19" x14ac:dyDescent="0.25">
      <c r="H140" s="29"/>
    </row>
    <row r="141" spans="1:19" x14ac:dyDescent="0.25">
      <c r="H141" s="29"/>
    </row>
    <row r="142" spans="1:19" x14ac:dyDescent="0.25">
      <c r="H142" s="29"/>
    </row>
    <row r="143" spans="1:19" x14ac:dyDescent="0.25">
      <c r="H143" s="29"/>
    </row>
  </sheetData>
  <mergeCells count="368">
    <mergeCell ref="A137:S137"/>
    <mergeCell ref="H74:I74"/>
    <mergeCell ref="J74:K74"/>
    <mergeCell ref="L74:M74"/>
    <mergeCell ref="N74:O74"/>
    <mergeCell ref="P74:Q74"/>
    <mergeCell ref="R74:S74"/>
    <mergeCell ref="H72:I72"/>
    <mergeCell ref="J72:K72"/>
    <mergeCell ref="L72:M72"/>
    <mergeCell ref="N72:O72"/>
    <mergeCell ref="P72:Q72"/>
    <mergeCell ref="R72:S72"/>
    <mergeCell ref="H71:I71"/>
    <mergeCell ref="J71:K71"/>
    <mergeCell ref="L71:M71"/>
    <mergeCell ref="N71:O71"/>
    <mergeCell ref="P71:Q71"/>
    <mergeCell ref="R71:S71"/>
    <mergeCell ref="N69:O69"/>
    <mergeCell ref="P69:Q69"/>
    <mergeCell ref="R69:S69"/>
    <mergeCell ref="H70:I70"/>
    <mergeCell ref="J70:K70"/>
    <mergeCell ref="L70:M70"/>
    <mergeCell ref="N70:O70"/>
    <mergeCell ref="P70:Q70"/>
    <mergeCell ref="R70:S70"/>
    <mergeCell ref="H68:I68"/>
    <mergeCell ref="J68:K68"/>
    <mergeCell ref="L68:M68"/>
    <mergeCell ref="H69:I69"/>
    <mergeCell ref="J69:K69"/>
    <mergeCell ref="L69:M69"/>
    <mergeCell ref="H67:I67"/>
    <mergeCell ref="J67:K67"/>
    <mergeCell ref="L67:M67"/>
    <mergeCell ref="N67:O67"/>
    <mergeCell ref="P67:Q67"/>
    <mergeCell ref="R67:S67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2:I62"/>
    <mergeCell ref="J62:K62"/>
    <mergeCell ref="L62:M62"/>
    <mergeCell ref="N62:O62"/>
    <mergeCell ref="P62:Q62"/>
    <mergeCell ref="R62:S62"/>
    <mergeCell ref="H61:I61"/>
    <mergeCell ref="J61:K61"/>
    <mergeCell ref="L61:M61"/>
    <mergeCell ref="N61:O61"/>
    <mergeCell ref="P61:Q61"/>
    <mergeCell ref="R61:S61"/>
    <mergeCell ref="H60:I60"/>
    <mergeCell ref="J60:K60"/>
    <mergeCell ref="L60:M60"/>
    <mergeCell ref="N60:O60"/>
    <mergeCell ref="P60:Q60"/>
    <mergeCell ref="R60:S60"/>
    <mergeCell ref="H58:I58"/>
    <mergeCell ref="L58:M58"/>
    <mergeCell ref="N58:O58"/>
    <mergeCell ref="P58:Q58"/>
    <mergeCell ref="R58:S58"/>
    <mergeCell ref="H59:I59"/>
    <mergeCell ref="J59:K59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3:I53"/>
    <mergeCell ref="J53:K53"/>
    <mergeCell ref="L53:M53"/>
    <mergeCell ref="N53:O53"/>
    <mergeCell ref="P53:Q53"/>
    <mergeCell ref="R53:S53"/>
    <mergeCell ref="H51:I51"/>
    <mergeCell ref="J51:K51"/>
    <mergeCell ref="L51:M51"/>
    <mergeCell ref="N51:O51"/>
    <mergeCell ref="P51:Q51"/>
    <mergeCell ref="R51:S51"/>
    <mergeCell ref="H50:I50"/>
    <mergeCell ref="J50:K50"/>
    <mergeCell ref="L50:M50"/>
    <mergeCell ref="N50:O50"/>
    <mergeCell ref="P50:Q50"/>
    <mergeCell ref="R50:S50"/>
    <mergeCell ref="H45:I45"/>
    <mergeCell ref="J45:K45"/>
    <mergeCell ref="L45:M45"/>
    <mergeCell ref="N45:O45"/>
    <mergeCell ref="P45:Q45"/>
    <mergeCell ref="R45:S45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A3:B3"/>
    <mergeCell ref="E3:E4"/>
    <mergeCell ref="F3:F4"/>
    <mergeCell ref="H5:I5"/>
    <mergeCell ref="J5:K5"/>
    <mergeCell ref="L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42578125" style="1" customWidth="1"/>
    <col min="11" max="11" width="14.28515625" style="2" customWidth="1"/>
    <col min="12" max="12" width="2.7109375" hidden="1" customWidth="1"/>
    <col min="13" max="13" width="8.85546875" style="61" hidden="1" customWidth="1"/>
    <col min="14" max="14" width="13.28515625" style="60" hidden="1" customWidth="1"/>
    <col min="15" max="15" width="2.7109375" hidden="1" customWidth="1"/>
    <col min="16" max="16" width="8.85546875" style="61" hidden="1" customWidth="1"/>
    <col min="17" max="17" width="13.28515625" style="60" hidden="1" customWidth="1"/>
    <col min="18" max="18" width="2.7109375" hidden="1" customWidth="1"/>
    <col min="19" max="19" width="14" style="268" customWidth="1"/>
  </cols>
  <sheetData>
    <row r="1" spans="1:19" ht="18.75" x14ac:dyDescent="0.3">
      <c r="A1" s="6" t="s">
        <v>271</v>
      </c>
    </row>
    <row r="3" spans="1:19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189"/>
      <c r="N3" s="189"/>
      <c r="O3" s="190"/>
      <c r="P3" s="189"/>
      <c r="Q3" s="189"/>
      <c r="S3" s="269"/>
    </row>
    <row r="4" spans="1:19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189"/>
      <c r="N4" s="189"/>
      <c r="O4" s="190"/>
      <c r="P4" s="189"/>
      <c r="Q4" s="189"/>
      <c r="S4" s="269"/>
    </row>
    <row r="5" spans="1:19" x14ac:dyDescent="0.25">
      <c r="A5" s="92" t="s">
        <v>11</v>
      </c>
      <c r="B5" s="9"/>
      <c r="C5" s="9"/>
      <c r="D5" s="9"/>
      <c r="E5" s="10"/>
      <c r="F5" s="10"/>
      <c r="G5" s="10"/>
      <c r="H5" s="9"/>
      <c r="I5" s="11"/>
      <c r="J5" s="10"/>
      <c r="K5" s="204"/>
      <c r="M5" s="270"/>
      <c r="N5" s="193"/>
      <c r="O5" s="193"/>
      <c r="P5" s="270"/>
      <c r="Q5" s="193"/>
      <c r="S5" s="271"/>
    </row>
    <row r="6" spans="1:19" x14ac:dyDescent="0.25">
      <c r="A6" s="205" t="s">
        <v>185</v>
      </c>
      <c r="B6" s="206">
        <v>4</v>
      </c>
      <c r="C6" s="206">
        <v>1969</v>
      </c>
      <c r="D6" s="206" t="s">
        <v>186</v>
      </c>
      <c r="E6" s="272">
        <v>5.5</v>
      </c>
      <c r="F6" s="279">
        <v>128</v>
      </c>
      <c r="G6" s="206" t="s">
        <v>116</v>
      </c>
      <c r="H6" s="3" t="s">
        <v>272</v>
      </c>
      <c r="I6" s="4">
        <v>145887.6733968296</v>
      </c>
      <c r="J6" s="4">
        <f t="shared" ref="J6:J20" si="0">+I6*1.25</f>
        <v>182359.59174603701</v>
      </c>
      <c r="K6" s="90"/>
    </row>
    <row r="7" spans="1:19" x14ac:dyDescent="0.25">
      <c r="A7" s="194"/>
      <c r="B7" s="195"/>
      <c r="C7" s="195"/>
      <c r="D7" s="195"/>
      <c r="E7" s="203"/>
      <c r="F7" s="280"/>
      <c r="G7" s="195"/>
      <c r="H7" s="187" t="s">
        <v>110</v>
      </c>
      <c r="I7" s="5">
        <v>152586.50883141364</v>
      </c>
      <c r="J7" s="5">
        <f t="shared" si="0"/>
        <v>190733.13603926706</v>
      </c>
      <c r="K7" s="91"/>
      <c r="M7" s="281"/>
      <c r="N7" s="282"/>
      <c r="O7" s="187"/>
      <c r="P7" s="281"/>
      <c r="Q7" s="282"/>
      <c r="R7" s="187"/>
    </row>
    <row r="8" spans="1:19" x14ac:dyDescent="0.25">
      <c r="A8" s="194"/>
      <c r="B8" s="195"/>
      <c r="C8" s="195"/>
      <c r="D8" s="195"/>
      <c r="E8" s="203"/>
      <c r="F8" s="280"/>
      <c r="G8" s="195"/>
      <c r="H8" s="187" t="s">
        <v>111</v>
      </c>
      <c r="I8" s="5">
        <v>161830.83440787237</v>
      </c>
      <c r="J8" s="5">
        <f t="shared" si="0"/>
        <v>202288.54300984048</v>
      </c>
      <c r="K8" s="91"/>
      <c r="M8" s="281"/>
      <c r="N8" s="282"/>
      <c r="O8" s="187"/>
      <c r="P8" s="281"/>
      <c r="Q8" s="282"/>
      <c r="R8" s="187"/>
    </row>
    <row r="9" spans="1:19" x14ac:dyDescent="0.25">
      <c r="A9" s="194"/>
      <c r="B9" s="195"/>
      <c r="C9" s="195"/>
      <c r="D9" s="195"/>
      <c r="E9" s="203"/>
      <c r="F9" s="280"/>
      <c r="G9" s="195"/>
      <c r="H9" s="187" t="s">
        <v>112</v>
      </c>
      <c r="I9" s="5">
        <v>173978.94546998132</v>
      </c>
      <c r="J9" s="5">
        <f t="shared" si="0"/>
        <v>217473.68183747664</v>
      </c>
      <c r="K9" s="91"/>
      <c r="M9" s="281"/>
      <c r="N9" s="282"/>
      <c r="O9" s="187"/>
      <c r="P9" s="281"/>
      <c r="Q9" s="282"/>
      <c r="R9" s="187"/>
    </row>
    <row r="10" spans="1:19" x14ac:dyDescent="0.25">
      <c r="A10" s="196"/>
      <c r="B10" s="197"/>
      <c r="C10" s="197"/>
      <c r="D10" s="197"/>
      <c r="E10" s="273"/>
      <c r="F10" s="283"/>
      <c r="G10" s="197"/>
      <c r="H10" s="211" t="s">
        <v>125</v>
      </c>
      <c r="I10" s="212">
        <v>167714.78095203819</v>
      </c>
      <c r="J10" s="212">
        <f t="shared" si="0"/>
        <v>209643.47619004775</v>
      </c>
      <c r="K10" s="213"/>
      <c r="M10" s="274"/>
      <c r="N10" s="275"/>
      <c r="O10" s="211"/>
      <c r="P10" s="274"/>
      <c r="Q10" s="275"/>
      <c r="R10" s="187"/>
    </row>
    <row r="11" spans="1:19" x14ac:dyDescent="0.25">
      <c r="A11" s="205" t="s">
        <v>189</v>
      </c>
      <c r="B11" s="206">
        <v>4</v>
      </c>
      <c r="C11" s="206">
        <v>1498</v>
      </c>
      <c r="D11" s="206" t="s">
        <v>186</v>
      </c>
      <c r="E11" s="206">
        <v>5.6</v>
      </c>
      <c r="F11" s="279">
        <v>131</v>
      </c>
      <c r="G11" s="206" t="s">
        <v>116</v>
      </c>
      <c r="H11" s="3" t="s">
        <v>272</v>
      </c>
      <c r="I11" s="4">
        <v>153055.15729645541</v>
      </c>
      <c r="J11" s="4">
        <f t="shared" si="0"/>
        <v>191318.94662056927</v>
      </c>
      <c r="K11" s="90"/>
      <c r="M11" s="281"/>
      <c r="N11" s="271"/>
      <c r="O11" s="271"/>
      <c r="P11" s="281"/>
      <c r="Q11" s="271"/>
      <c r="R11" s="187"/>
    </row>
    <row r="12" spans="1:19" x14ac:dyDescent="0.25">
      <c r="A12" s="194"/>
      <c r="B12" s="195"/>
      <c r="C12" s="195"/>
      <c r="D12" s="195"/>
      <c r="E12" s="195"/>
      <c r="F12" s="280"/>
      <c r="G12" s="195"/>
      <c r="H12" s="187" t="s">
        <v>110</v>
      </c>
      <c r="I12" s="5">
        <v>159460.00812583204</v>
      </c>
      <c r="J12" s="5">
        <f t="shared" si="0"/>
        <v>199325.01015729006</v>
      </c>
      <c r="K12" s="91"/>
      <c r="M12" s="284"/>
      <c r="N12" s="268"/>
      <c r="O12" s="220"/>
      <c r="P12" s="284"/>
      <c r="Q12" s="268"/>
      <c r="R12" s="220"/>
    </row>
    <row r="13" spans="1:19" x14ac:dyDescent="0.25">
      <c r="A13" s="194"/>
      <c r="B13" s="195"/>
      <c r="C13" s="195"/>
      <c r="D13" s="195"/>
      <c r="E13" s="195"/>
      <c r="F13" s="280"/>
      <c r="G13" s="195"/>
      <c r="H13" s="187" t="s">
        <v>111</v>
      </c>
      <c r="I13" s="5">
        <v>168318.40275737626</v>
      </c>
      <c r="J13" s="5">
        <f t="shared" si="0"/>
        <v>210398.00344672031</v>
      </c>
      <c r="K13" s="91"/>
      <c r="M13" s="284"/>
      <c r="N13" s="268"/>
      <c r="O13" s="220"/>
      <c r="P13" s="284"/>
      <c r="Q13" s="268"/>
      <c r="R13" s="220"/>
    </row>
    <row r="14" spans="1:19" x14ac:dyDescent="0.25">
      <c r="A14" s="194"/>
      <c r="B14" s="195"/>
      <c r="C14" s="195"/>
      <c r="D14" s="195"/>
      <c r="E14" s="195"/>
      <c r="F14" s="280"/>
      <c r="G14" s="195"/>
      <c r="H14" s="187" t="s">
        <v>112</v>
      </c>
      <c r="I14" s="5">
        <v>181918.60769565572</v>
      </c>
      <c r="J14" s="5">
        <f t="shared" si="0"/>
        <v>227398.25961956964</v>
      </c>
      <c r="K14" s="91"/>
      <c r="M14" s="284"/>
      <c r="N14" s="268"/>
      <c r="O14" s="220"/>
      <c r="P14" s="284"/>
      <c r="Q14" s="268"/>
      <c r="R14" s="220"/>
    </row>
    <row r="15" spans="1:19" x14ac:dyDescent="0.25">
      <c r="A15" s="196"/>
      <c r="B15" s="197"/>
      <c r="C15" s="197"/>
      <c r="D15" s="197"/>
      <c r="E15" s="197"/>
      <c r="F15" s="283"/>
      <c r="G15" s="197"/>
      <c r="H15" s="211" t="s">
        <v>125</v>
      </c>
      <c r="I15" s="212">
        <v>174096.74232404766</v>
      </c>
      <c r="J15" s="212">
        <f t="shared" si="0"/>
        <v>217620.92790505959</v>
      </c>
      <c r="K15" s="213"/>
      <c r="M15" s="285"/>
      <c r="N15" s="286"/>
      <c r="O15" s="287"/>
      <c r="P15" s="285"/>
      <c r="Q15" s="286"/>
      <c r="R15" s="220"/>
    </row>
    <row r="16" spans="1:19" x14ac:dyDescent="0.25">
      <c r="A16" s="205" t="s">
        <v>273</v>
      </c>
      <c r="B16" s="206">
        <v>4</v>
      </c>
      <c r="C16" s="206">
        <v>1969</v>
      </c>
      <c r="D16" s="206" t="s">
        <v>139</v>
      </c>
      <c r="E16" s="206">
        <v>6.4</v>
      </c>
      <c r="F16" s="279">
        <v>149</v>
      </c>
      <c r="G16" s="206" t="s">
        <v>116</v>
      </c>
      <c r="H16" s="187" t="s">
        <v>110</v>
      </c>
      <c r="I16" s="5">
        <v>180204.2</v>
      </c>
      <c r="J16" s="5">
        <f t="shared" si="0"/>
        <v>225255.25</v>
      </c>
      <c r="K16" s="91"/>
      <c r="M16" s="284"/>
      <c r="N16" s="268"/>
      <c r="O16" s="220"/>
      <c r="P16" s="284"/>
      <c r="Q16" s="268"/>
      <c r="R16" s="220"/>
    </row>
    <row r="17" spans="1:20" x14ac:dyDescent="0.25">
      <c r="A17" s="194"/>
      <c r="B17" s="195"/>
      <c r="C17" s="195"/>
      <c r="D17" s="195"/>
      <c r="E17" s="195"/>
      <c r="F17" s="280"/>
      <c r="G17" s="195"/>
      <c r="H17" s="187" t="s">
        <v>111</v>
      </c>
      <c r="I17" s="5">
        <v>189012.41</v>
      </c>
      <c r="J17" s="5">
        <f t="shared" si="0"/>
        <v>236265.51250000001</v>
      </c>
      <c r="K17" s="91"/>
      <c r="M17" s="284"/>
      <c r="N17" s="268"/>
      <c r="O17" s="220"/>
      <c r="P17" s="284"/>
      <c r="Q17" s="268"/>
      <c r="R17" s="220"/>
    </row>
    <row r="18" spans="1:20" x14ac:dyDescent="0.25">
      <c r="A18" s="194"/>
      <c r="B18" s="195"/>
      <c r="C18" s="195"/>
      <c r="D18" s="195"/>
      <c r="E18" s="195"/>
      <c r="F18" s="280"/>
      <c r="G18" s="195"/>
      <c r="H18" s="187" t="s">
        <v>112</v>
      </c>
      <c r="I18" s="5">
        <v>201683.87</v>
      </c>
      <c r="J18" s="5">
        <f t="shared" si="0"/>
        <v>252104.83749999999</v>
      </c>
      <c r="K18" s="91"/>
      <c r="M18" s="284"/>
      <c r="N18" s="268"/>
      <c r="O18" s="220"/>
      <c r="P18" s="284"/>
      <c r="Q18" s="268"/>
      <c r="R18" s="220"/>
    </row>
    <row r="19" spans="1:20" x14ac:dyDescent="0.25">
      <c r="A19" s="196"/>
      <c r="B19" s="197"/>
      <c r="C19" s="197"/>
      <c r="D19" s="197"/>
      <c r="E19" s="197"/>
      <c r="F19" s="283"/>
      <c r="G19" s="197"/>
      <c r="H19" s="211" t="s">
        <v>125</v>
      </c>
      <c r="I19" s="212">
        <v>195116.85</v>
      </c>
      <c r="J19" s="212">
        <f t="shared" si="0"/>
        <v>243896.0625</v>
      </c>
      <c r="K19" s="213"/>
      <c r="M19" s="285"/>
      <c r="N19" s="286"/>
      <c r="O19" s="287"/>
      <c r="P19" s="285"/>
      <c r="Q19" s="286"/>
      <c r="R19" s="220"/>
    </row>
    <row r="20" spans="1:20" x14ac:dyDescent="0.25">
      <c r="A20" s="137" t="s">
        <v>178</v>
      </c>
      <c r="B20" s="135">
        <v>4</v>
      </c>
      <c r="C20" s="135">
        <v>1969</v>
      </c>
      <c r="D20" s="135" t="s">
        <v>193</v>
      </c>
      <c r="E20" s="138">
        <v>6.4</v>
      </c>
      <c r="F20" s="288">
        <v>149</v>
      </c>
      <c r="G20" s="135" t="s">
        <v>116</v>
      </c>
      <c r="H20" s="3" t="s">
        <v>112</v>
      </c>
      <c r="I20" s="4">
        <v>223205</v>
      </c>
      <c r="J20" s="4">
        <f t="shared" si="0"/>
        <v>279006.25</v>
      </c>
      <c r="K20" s="90"/>
      <c r="M20" s="284"/>
      <c r="N20" s="268"/>
      <c r="O20" s="220"/>
      <c r="P20" s="284"/>
      <c r="Q20" s="268"/>
      <c r="R20" s="220"/>
    </row>
    <row r="21" spans="1:20" x14ac:dyDescent="0.25">
      <c r="A21" s="92" t="s">
        <v>117</v>
      </c>
      <c r="B21" s="9"/>
      <c r="C21" s="9"/>
      <c r="D21" s="9"/>
      <c r="E21" s="10"/>
      <c r="F21" s="10"/>
      <c r="G21" s="10"/>
      <c r="H21" s="9"/>
      <c r="I21" s="11"/>
      <c r="J21" s="10"/>
      <c r="K21" s="204"/>
      <c r="M21" s="11"/>
      <c r="N21" s="11"/>
      <c r="O21" s="11"/>
      <c r="P21" s="11"/>
      <c r="Q21" s="11"/>
      <c r="R21" s="220"/>
      <c r="S21" s="271"/>
    </row>
    <row r="22" spans="1:20" x14ac:dyDescent="0.25">
      <c r="A22" s="205" t="s">
        <v>196</v>
      </c>
      <c r="B22" s="206">
        <v>4</v>
      </c>
      <c r="C22" s="206">
        <v>1969</v>
      </c>
      <c r="D22" s="206" t="s">
        <v>197</v>
      </c>
      <c r="E22" s="206">
        <v>3.4</v>
      </c>
      <c r="F22" s="279">
        <v>96</v>
      </c>
      <c r="G22" s="206" t="s">
        <v>116</v>
      </c>
      <c r="H22" s="187" t="s">
        <v>110</v>
      </c>
      <c r="I22" s="5">
        <v>153274.57</v>
      </c>
      <c r="J22" s="5">
        <f t="shared" ref="J22:J45" si="1">+I22*1.25</f>
        <v>191593.21250000002</v>
      </c>
      <c r="K22" s="91"/>
      <c r="M22" s="284"/>
      <c r="N22" s="268"/>
      <c r="O22" s="220"/>
      <c r="P22" s="284"/>
      <c r="Q22" s="268"/>
      <c r="R22" s="220"/>
    </row>
    <row r="23" spans="1:20" x14ac:dyDescent="0.25">
      <c r="A23" s="194"/>
      <c r="B23" s="195"/>
      <c r="C23" s="195"/>
      <c r="D23" s="195"/>
      <c r="E23" s="195"/>
      <c r="F23" s="280"/>
      <c r="G23" s="195"/>
      <c r="H23" s="187" t="s">
        <v>111</v>
      </c>
      <c r="I23" s="5">
        <v>162082.78</v>
      </c>
      <c r="J23" s="5">
        <f t="shared" si="1"/>
        <v>202603.47500000001</v>
      </c>
      <c r="K23" s="91"/>
      <c r="M23" s="284"/>
      <c r="N23" s="268"/>
      <c r="O23" s="220"/>
      <c r="P23" s="284"/>
      <c r="Q23" s="268"/>
      <c r="R23" s="220"/>
    </row>
    <row r="24" spans="1:20" x14ac:dyDescent="0.25">
      <c r="A24" s="194"/>
      <c r="B24" s="195"/>
      <c r="C24" s="195"/>
      <c r="D24" s="195"/>
      <c r="E24" s="195"/>
      <c r="F24" s="280"/>
      <c r="G24" s="195"/>
      <c r="H24" s="187" t="s">
        <v>112</v>
      </c>
      <c r="I24" s="5">
        <v>174754.24</v>
      </c>
      <c r="J24" s="5">
        <f t="shared" si="1"/>
        <v>218442.8</v>
      </c>
      <c r="K24" s="91"/>
      <c r="M24" s="284"/>
      <c r="N24" s="268"/>
      <c r="O24" s="220"/>
      <c r="P24" s="284"/>
      <c r="Q24" s="268"/>
      <c r="R24" s="220"/>
    </row>
    <row r="25" spans="1:20" x14ac:dyDescent="0.25">
      <c r="A25" s="194"/>
      <c r="B25" s="195"/>
      <c r="C25" s="195"/>
      <c r="D25" s="195"/>
      <c r="E25" s="195"/>
      <c r="F25" s="280"/>
      <c r="G25" s="195"/>
      <c r="H25" s="187" t="s">
        <v>125</v>
      </c>
      <c r="I25" s="5">
        <v>168186.21</v>
      </c>
      <c r="J25" s="5">
        <f t="shared" si="1"/>
        <v>210232.76249999998</v>
      </c>
      <c r="K25" s="91"/>
      <c r="M25" s="284"/>
      <c r="N25" s="268"/>
      <c r="O25" s="220"/>
      <c r="P25" s="284"/>
      <c r="Q25" s="268"/>
      <c r="R25" s="220"/>
    </row>
    <row r="26" spans="1:20" x14ac:dyDescent="0.25">
      <c r="A26" s="289"/>
      <c r="B26" s="136"/>
      <c r="C26" s="136"/>
      <c r="D26" s="136"/>
      <c r="E26" s="136"/>
      <c r="F26" s="290"/>
      <c r="G26" s="136"/>
      <c r="H26" s="211" t="s">
        <v>198</v>
      </c>
      <c r="I26" s="212">
        <v>139419.43</v>
      </c>
      <c r="J26" s="212">
        <f t="shared" si="1"/>
        <v>174274.28749999998</v>
      </c>
      <c r="K26" s="213"/>
      <c r="L26" s="187"/>
      <c r="M26" s="285"/>
      <c r="N26" s="286"/>
      <c r="O26" s="287"/>
      <c r="P26" s="285"/>
      <c r="Q26" s="286"/>
      <c r="R26" s="220"/>
    </row>
    <row r="27" spans="1:20" x14ac:dyDescent="0.25">
      <c r="A27" s="205" t="s">
        <v>199</v>
      </c>
      <c r="B27" s="206">
        <v>4</v>
      </c>
      <c r="C27" s="206">
        <v>1969</v>
      </c>
      <c r="D27" s="206" t="s">
        <v>197</v>
      </c>
      <c r="E27" s="206">
        <v>3.6</v>
      </c>
      <c r="F27" s="279">
        <v>101</v>
      </c>
      <c r="G27" s="206" t="s">
        <v>116</v>
      </c>
      <c r="H27" s="187" t="s">
        <v>110</v>
      </c>
      <c r="I27" s="5">
        <v>163473.54999999999</v>
      </c>
      <c r="J27" s="5">
        <f t="shared" si="1"/>
        <v>204341.9375</v>
      </c>
      <c r="K27" s="91"/>
      <c r="M27" s="284"/>
      <c r="N27" s="268"/>
      <c r="O27" s="220"/>
      <c r="P27" s="284"/>
      <c r="Q27" s="268"/>
      <c r="R27" s="220"/>
    </row>
    <row r="28" spans="1:20" x14ac:dyDescent="0.25">
      <c r="A28" s="194"/>
      <c r="B28" s="195"/>
      <c r="C28" s="195"/>
      <c r="D28" s="195"/>
      <c r="E28" s="195"/>
      <c r="F28" s="280"/>
      <c r="G28" s="195"/>
      <c r="H28" s="187" t="s">
        <v>111</v>
      </c>
      <c r="I28" s="5">
        <v>172281.76</v>
      </c>
      <c r="J28" s="5">
        <f t="shared" si="1"/>
        <v>215352.2</v>
      </c>
      <c r="K28" s="91"/>
      <c r="M28" s="284"/>
      <c r="N28" s="268"/>
      <c r="O28" s="220"/>
      <c r="P28" s="284"/>
      <c r="Q28" s="268"/>
      <c r="R28" s="220"/>
      <c r="T28" s="187"/>
    </row>
    <row r="29" spans="1:20" x14ac:dyDescent="0.25">
      <c r="A29" s="194"/>
      <c r="B29" s="195"/>
      <c r="C29" s="195"/>
      <c r="D29" s="195"/>
      <c r="E29" s="195"/>
      <c r="F29" s="280"/>
      <c r="G29" s="195"/>
      <c r="H29" s="187" t="s">
        <v>112</v>
      </c>
      <c r="I29" s="5">
        <v>184953.22</v>
      </c>
      <c r="J29" s="5">
        <f t="shared" si="1"/>
        <v>231191.52499999999</v>
      </c>
      <c r="K29" s="91"/>
      <c r="M29" s="284"/>
      <c r="N29" s="268"/>
      <c r="O29" s="220"/>
      <c r="P29" s="284"/>
      <c r="Q29" s="268"/>
      <c r="R29" s="220"/>
      <c r="T29" s="187"/>
    </row>
    <row r="30" spans="1:20" x14ac:dyDescent="0.25">
      <c r="A30" s="196"/>
      <c r="B30" s="197"/>
      <c r="C30" s="197"/>
      <c r="D30" s="197"/>
      <c r="E30" s="197"/>
      <c r="F30" s="283"/>
      <c r="G30" s="197"/>
      <c r="H30" s="211" t="s">
        <v>125</v>
      </c>
      <c r="I30" s="212">
        <v>178385.19</v>
      </c>
      <c r="J30" s="212">
        <f t="shared" si="1"/>
        <v>222981.48749999999</v>
      </c>
      <c r="K30" s="213"/>
      <c r="M30" s="285"/>
      <c r="N30" s="286"/>
      <c r="O30" s="287"/>
      <c r="P30" s="285"/>
      <c r="Q30" s="286"/>
      <c r="R30" s="220"/>
      <c r="T30" s="187"/>
    </row>
    <row r="31" spans="1:20" x14ac:dyDescent="0.25">
      <c r="A31" s="205" t="s">
        <v>200</v>
      </c>
      <c r="B31" s="206">
        <v>4</v>
      </c>
      <c r="C31" s="206">
        <v>1969</v>
      </c>
      <c r="D31" s="206" t="s">
        <v>201</v>
      </c>
      <c r="E31" s="206">
        <v>3.5</v>
      </c>
      <c r="F31" s="279">
        <v>99</v>
      </c>
      <c r="G31" s="206" t="s">
        <v>116</v>
      </c>
      <c r="H31" s="187" t="s">
        <v>110</v>
      </c>
      <c r="I31" s="5">
        <v>161781.79999999999</v>
      </c>
      <c r="J31" s="5">
        <f t="shared" si="1"/>
        <v>202227.25</v>
      </c>
      <c r="K31" s="91"/>
      <c r="M31" s="284"/>
      <c r="N31" s="268"/>
      <c r="O31" s="220"/>
      <c r="P31" s="284"/>
      <c r="Q31" s="268"/>
      <c r="R31" s="220"/>
    </row>
    <row r="32" spans="1:20" x14ac:dyDescent="0.25">
      <c r="A32" s="194"/>
      <c r="B32" s="195"/>
      <c r="C32" s="195"/>
      <c r="D32" s="195"/>
      <c r="E32" s="195"/>
      <c r="F32" s="280"/>
      <c r="G32" s="195"/>
      <c r="H32" s="187" t="s">
        <v>111</v>
      </c>
      <c r="I32" s="5">
        <v>170590.01</v>
      </c>
      <c r="J32" s="5">
        <f t="shared" si="1"/>
        <v>213237.51250000001</v>
      </c>
      <c r="K32" s="91"/>
      <c r="M32" s="284"/>
      <c r="N32" s="268"/>
      <c r="O32" s="220"/>
      <c r="P32" s="284"/>
      <c r="Q32" s="268"/>
      <c r="R32" s="220"/>
    </row>
    <row r="33" spans="1:18" customFormat="1" x14ac:dyDescent="0.25">
      <c r="A33" s="194"/>
      <c r="B33" s="195"/>
      <c r="C33" s="195"/>
      <c r="D33" s="195"/>
      <c r="E33" s="195"/>
      <c r="F33" s="280"/>
      <c r="G33" s="195"/>
      <c r="H33" s="187" t="s">
        <v>112</v>
      </c>
      <c r="I33" s="5">
        <v>183261.47</v>
      </c>
      <c r="J33" s="5">
        <f t="shared" si="1"/>
        <v>229076.83749999999</v>
      </c>
      <c r="K33" s="91"/>
      <c r="M33" s="284"/>
      <c r="N33" s="268"/>
      <c r="O33" s="220"/>
      <c r="P33" s="284"/>
      <c r="Q33" s="268"/>
      <c r="R33" s="220"/>
    </row>
    <row r="34" spans="1:18" customFormat="1" x14ac:dyDescent="0.25">
      <c r="A34" s="196"/>
      <c r="B34" s="197"/>
      <c r="C34" s="197"/>
      <c r="D34" s="197"/>
      <c r="E34" s="197"/>
      <c r="F34" s="283"/>
      <c r="G34" s="197"/>
      <c r="H34" s="211" t="s">
        <v>125</v>
      </c>
      <c r="I34" s="212">
        <v>176694.45</v>
      </c>
      <c r="J34" s="212">
        <f t="shared" si="1"/>
        <v>220868.0625</v>
      </c>
      <c r="K34" s="213"/>
      <c r="M34" s="285"/>
      <c r="N34" s="286"/>
      <c r="O34" s="287"/>
      <c r="P34" s="285"/>
      <c r="Q34" s="286"/>
      <c r="R34" s="220"/>
    </row>
    <row r="35" spans="1:18" customFormat="1" x14ac:dyDescent="0.25">
      <c r="A35" s="205" t="s">
        <v>203</v>
      </c>
      <c r="B35" s="206">
        <v>4</v>
      </c>
      <c r="C35" s="206">
        <v>1969</v>
      </c>
      <c r="D35" s="206" t="s">
        <v>201</v>
      </c>
      <c r="E35" s="206">
        <v>3.7</v>
      </c>
      <c r="F35" s="279">
        <v>105</v>
      </c>
      <c r="G35" s="206" t="s">
        <v>116</v>
      </c>
      <c r="H35" s="187" t="s">
        <v>110</v>
      </c>
      <c r="I35" s="5">
        <v>171980.78</v>
      </c>
      <c r="J35" s="5">
        <f t="shared" si="1"/>
        <v>214975.97500000001</v>
      </c>
      <c r="K35" s="91"/>
      <c r="M35" s="284"/>
      <c r="N35" s="268"/>
      <c r="O35" s="220"/>
      <c r="P35" s="284"/>
      <c r="Q35" s="268"/>
      <c r="R35" s="220"/>
    </row>
    <row r="36" spans="1:18" customFormat="1" x14ac:dyDescent="0.25">
      <c r="A36" s="194"/>
      <c r="B36" s="195"/>
      <c r="C36" s="195"/>
      <c r="D36" s="195"/>
      <c r="E36" s="195"/>
      <c r="F36" s="280"/>
      <c r="G36" s="195"/>
      <c r="H36" s="187" t="s">
        <v>111</v>
      </c>
      <c r="I36" s="5">
        <v>180788.99</v>
      </c>
      <c r="J36" s="5">
        <f t="shared" si="1"/>
        <v>225986.23749999999</v>
      </c>
      <c r="K36" s="91"/>
      <c r="M36" s="284"/>
      <c r="N36" s="268"/>
      <c r="O36" s="220"/>
      <c r="P36" s="284"/>
      <c r="Q36" s="268"/>
      <c r="R36" s="220"/>
    </row>
    <row r="37" spans="1:18" customFormat="1" x14ac:dyDescent="0.25">
      <c r="A37" s="194"/>
      <c r="B37" s="195"/>
      <c r="C37" s="195"/>
      <c r="D37" s="195"/>
      <c r="E37" s="195"/>
      <c r="F37" s="280"/>
      <c r="G37" s="195"/>
      <c r="H37" s="187" t="s">
        <v>112</v>
      </c>
      <c r="I37" s="5">
        <v>193460.45</v>
      </c>
      <c r="J37" s="5">
        <f t="shared" si="1"/>
        <v>241825.5625</v>
      </c>
      <c r="K37" s="91"/>
      <c r="M37" s="284"/>
      <c r="N37" s="268"/>
      <c r="O37" s="220"/>
      <c r="P37" s="284"/>
      <c r="Q37" s="268"/>
      <c r="R37" s="220"/>
    </row>
    <row r="38" spans="1:18" customFormat="1" x14ac:dyDescent="0.25">
      <c r="A38" s="194"/>
      <c r="B38" s="195"/>
      <c r="C38" s="195"/>
      <c r="D38" s="195"/>
      <c r="E38" s="195"/>
      <c r="F38" s="280"/>
      <c r="G38" s="195"/>
      <c r="H38" s="187" t="s">
        <v>125</v>
      </c>
      <c r="I38" s="5">
        <v>186893.43</v>
      </c>
      <c r="J38" s="5">
        <f t="shared" si="1"/>
        <v>233616.78749999998</v>
      </c>
      <c r="K38" s="91"/>
      <c r="M38" s="284"/>
      <c r="N38" s="268"/>
      <c r="O38" s="220"/>
      <c r="P38" s="284"/>
      <c r="Q38" s="268"/>
      <c r="R38" s="220"/>
    </row>
    <row r="39" spans="1:18" customFormat="1" x14ac:dyDescent="0.25">
      <c r="A39" s="196"/>
      <c r="B39" s="197"/>
      <c r="C39" s="197"/>
      <c r="D39" s="197"/>
      <c r="E39" s="197"/>
      <c r="F39" s="283"/>
      <c r="G39" s="197"/>
      <c r="H39" s="211" t="s">
        <v>274</v>
      </c>
      <c r="I39" s="212">
        <v>181276.66666666666</v>
      </c>
      <c r="J39" s="212">
        <f t="shared" si="1"/>
        <v>226595.83333333331</v>
      </c>
      <c r="K39" s="213"/>
      <c r="L39" s="187"/>
      <c r="M39" s="285"/>
      <c r="N39" s="286"/>
      <c r="O39" s="287"/>
      <c r="P39" s="285"/>
      <c r="Q39" s="286"/>
      <c r="R39" s="220"/>
    </row>
    <row r="40" spans="1:18" customFormat="1" x14ac:dyDescent="0.25">
      <c r="A40" s="205" t="s">
        <v>12</v>
      </c>
      <c r="B40" s="206">
        <v>4</v>
      </c>
      <c r="C40" s="206">
        <v>1969</v>
      </c>
      <c r="D40" s="206" t="s">
        <v>139</v>
      </c>
      <c r="E40" s="272">
        <v>3.8</v>
      </c>
      <c r="F40" s="279">
        <v>104</v>
      </c>
      <c r="G40" s="206" t="s">
        <v>116</v>
      </c>
      <c r="H40" s="187" t="s">
        <v>111</v>
      </c>
      <c r="I40" s="5">
        <v>177895.34</v>
      </c>
      <c r="J40" s="5">
        <f t="shared" si="1"/>
        <v>222369.17499999999</v>
      </c>
      <c r="K40" s="91"/>
      <c r="M40" s="284"/>
      <c r="N40" s="268"/>
      <c r="O40" s="220"/>
      <c r="P40" s="284"/>
      <c r="Q40" s="268"/>
      <c r="R40" s="220"/>
    </row>
    <row r="41" spans="1:18" customFormat="1" x14ac:dyDescent="0.25">
      <c r="A41" s="194"/>
      <c r="B41" s="195"/>
      <c r="C41" s="195"/>
      <c r="D41" s="195"/>
      <c r="E41" s="203"/>
      <c r="F41" s="280"/>
      <c r="G41" s="195"/>
      <c r="H41" s="187" t="s">
        <v>112</v>
      </c>
      <c r="I41" s="5">
        <v>190566.8</v>
      </c>
      <c r="J41" s="5">
        <f t="shared" si="1"/>
        <v>238208.5</v>
      </c>
      <c r="K41" s="91"/>
      <c r="M41" s="284"/>
      <c r="N41" s="268"/>
      <c r="O41" s="220"/>
      <c r="P41" s="284"/>
      <c r="Q41" s="268"/>
      <c r="R41" s="220"/>
    </row>
    <row r="42" spans="1:18" customFormat="1" x14ac:dyDescent="0.25">
      <c r="A42" s="196"/>
      <c r="B42" s="197"/>
      <c r="C42" s="197"/>
      <c r="D42" s="197"/>
      <c r="E42" s="273"/>
      <c r="F42" s="283"/>
      <c r="G42" s="197"/>
      <c r="H42" s="211" t="s">
        <v>125</v>
      </c>
      <c r="I42" s="212">
        <v>183998.77</v>
      </c>
      <c r="J42" s="212">
        <f t="shared" si="1"/>
        <v>229998.46249999999</v>
      </c>
      <c r="K42" s="213"/>
      <c r="M42" s="274"/>
      <c r="N42" s="275"/>
      <c r="O42" s="211"/>
      <c r="P42" s="274"/>
      <c r="Q42" s="275"/>
    </row>
    <row r="43" spans="1:18" customFormat="1" x14ac:dyDescent="0.25">
      <c r="A43" s="205" t="s">
        <v>13</v>
      </c>
      <c r="B43" s="206">
        <v>4</v>
      </c>
      <c r="C43" s="206">
        <v>1969</v>
      </c>
      <c r="D43" s="206" t="s">
        <v>139</v>
      </c>
      <c r="E43" s="206">
        <v>3.9</v>
      </c>
      <c r="F43" s="279">
        <v>112</v>
      </c>
      <c r="G43" s="206" t="s">
        <v>116</v>
      </c>
      <c r="H43" s="187" t="s">
        <v>111</v>
      </c>
      <c r="I43" s="5">
        <v>188094.32</v>
      </c>
      <c r="J43" s="5">
        <f t="shared" si="1"/>
        <v>235117.90000000002</v>
      </c>
      <c r="K43" s="91"/>
      <c r="M43" s="284"/>
      <c r="N43" s="268"/>
      <c r="O43" s="220"/>
      <c r="P43" s="284"/>
      <c r="Q43" s="268"/>
      <c r="R43" s="220"/>
    </row>
    <row r="44" spans="1:18" customFormat="1" x14ac:dyDescent="0.25">
      <c r="A44" s="194"/>
      <c r="B44" s="195"/>
      <c r="C44" s="195"/>
      <c r="D44" s="195"/>
      <c r="E44" s="195"/>
      <c r="F44" s="280"/>
      <c r="G44" s="195"/>
      <c r="H44" s="187" t="s">
        <v>112</v>
      </c>
      <c r="I44" s="5">
        <v>200765.78</v>
      </c>
      <c r="J44" s="5">
        <f t="shared" si="1"/>
        <v>250957.22500000001</v>
      </c>
      <c r="K44" s="91"/>
      <c r="M44" s="284"/>
      <c r="N44" s="268"/>
      <c r="O44" s="220"/>
      <c r="P44" s="284"/>
      <c r="Q44" s="268"/>
      <c r="R44" s="220"/>
    </row>
    <row r="45" spans="1:18" customFormat="1" x14ac:dyDescent="0.25">
      <c r="A45" s="196"/>
      <c r="B45" s="197"/>
      <c r="C45" s="197"/>
      <c r="D45" s="197"/>
      <c r="E45" s="197"/>
      <c r="F45" s="283"/>
      <c r="G45" s="197"/>
      <c r="H45" s="211" t="s">
        <v>125</v>
      </c>
      <c r="I45" s="212">
        <v>194197.75</v>
      </c>
      <c r="J45" s="212">
        <f t="shared" si="1"/>
        <v>242747.1875</v>
      </c>
      <c r="K45" s="213"/>
      <c r="M45" s="285"/>
      <c r="N45" s="286"/>
      <c r="O45" s="287"/>
      <c r="P45" s="285"/>
      <c r="Q45" s="286"/>
      <c r="R45" s="220"/>
    </row>
  </sheetData>
  <mergeCells count="75">
    <mergeCell ref="G43:G45"/>
    <mergeCell ref="A43:A45"/>
    <mergeCell ref="B43:B45"/>
    <mergeCell ref="C43:C45"/>
    <mergeCell ref="D43:D45"/>
    <mergeCell ref="E43:E45"/>
    <mergeCell ref="F43:F45"/>
    <mergeCell ref="G35:G39"/>
    <mergeCell ref="A40:A42"/>
    <mergeCell ref="B40:B42"/>
    <mergeCell ref="C40:C42"/>
    <mergeCell ref="D40:D42"/>
    <mergeCell ref="E40:E42"/>
    <mergeCell ref="F40:F42"/>
    <mergeCell ref="G40:G42"/>
    <mergeCell ref="A35:A39"/>
    <mergeCell ref="B35:B39"/>
    <mergeCell ref="C35:C39"/>
    <mergeCell ref="D35:D39"/>
    <mergeCell ref="E35:E39"/>
    <mergeCell ref="F35:F39"/>
    <mergeCell ref="G27:G30"/>
    <mergeCell ref="A31:A34"/>
    <mergeCell ref="B31:B34"/>
    <mergeCell ref="C31:C34"/>
    <mergeCell ref="D31:D34"/>
    <mergeCell ref="E31:E34"/>
    <mergeCell ref="F31:F34"/>
    <mergeCell ref="G31:G34"/>
    <mergeCell ref="A27:A30"/>
    <mergeCell ref="B27:B30"/>
    <mergeCell ref="C27:C30"/>
    <mergeCell ref="D27:D30"/>
    <mergeCell ref="E27:E30"/>
    <mergeCell ref="F27:F30"/>
    <mergeCell ref="G16:G19"/>
    <mergeCell ref="A22:A25"/>
    <mergeCell ref="B22:B25"/>
    <mergeCell ref="C22:C25"/>
    <mergeCell ref="D22:D25"/>
    <mergeCell ref="E22:E25"/>
    <mergeCell ref="F22:F25"/>
    <mergeCell ref="G22:G25"/>
    <mergeCell ref="A16:A19"/>
    <mergeCell ref="B16:B19"/>
    <mergeCell ref="C16:C19"/>
    <mergeCell ref="D16:D19"/>
    <mergeCell ref="E16:E19"/>
    <mergeCell ref="F16:F19"/>
    <mergeCell ref="G6:G10"/>
    <mergeCell ref="A11:A15"/>
    <mergeCell ref="B11:B15"/>
    <mergeCell ref="C11:C15"/>
    <mergeCell ref="D11:D15"/>
    <mergeCell ref="E11:E15"/>
    <mergeCell ref="F11:F15"/>
    <mergeCell ref="G11:G15"/>
    <mergeCell ref="A6:A10"/>
    <mergeCell ref="B6:B10"/>
    <mergeCell ref="C6:C10"/>
    <mergeCell ref="D6:D10"/>
    <mergeCell ref="E6:E10"/>
    <mergeCell ref="F6:F10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14" customWidth="1"/>
    <col min="2" max="2" width="59.7109375" style="12" customWidth="1"/>
    <col min="3" max="3" width="38.140625" style="14" hidden="1" customWidth="1"/>
    <col min="4" max="4" width="42.7109375" style="14" hidden="1" customWidth="1"/>
    <col min="5" max="5" width="17.7109375" style="47" customWidth="1"/>
    <col min="6" max="6" width="17.7109375" style="48" customWidth="1"/>
    <col min="7" max="16384" width="9.28515625" style="12"/>
  </cols>
  <sheetData>
    <row r="1" spans="1:6" ht="18.75" x14ac:dyDescent="0.3">
      <c r="A1" s="64" t="s">
        <v>275</v>
      </c>
    </row>
    <row r="3" spans="1:6" ht="15" customHeight="1" x14ac:dyDescent="0.25">
      <c r="A3" s="182" t="s">
        <v>118</v>
      </c>
      <c r="B3" s="183"/>
      <c r="C3" s="145"/>
      <c r="D3" s="145"/>
      <c r="E3" s="170" t="s">
        <v>113</v>
      </c>
      <c r="F3" s="180" t="s">
        <v>114</v>
      </c>
    </row>
    <row r="4" spans="1:6" ht="15.6" customHeight="1" x14ac:dyDescent="0.25">
      <c r="A4" s="144" t="s">
        <v>119</v>
      </c>
      <c r="B4" s="34" t="s">
        <v>120</v>
      </c>
      <c r="C4" s="146"/>
      <c r="D4" s="146"/>
      <c r="E4" s="171"/>
      <c r="F4" s="181"/>
    </row>
    <row r="5" spans="1:6" ht="15" customHeight="1" x14ac:dyDescent="0.25">
      <c r="A5" s="81" t="s">
        <v>28</v>
      </c>
      <c r="B5" s="30"/>
      <c r="C5" s="100"/>
      <c r="D5" s="100"/>
      <c r="E5" s="49"/>
      <c r="F5" s="66"/>
    </row>
    <row r="6" spans="1:6" ht="15" customHeight="1" x14ac:dyDescent="0.25">
      <c r="A6" s="83">
        <v>7</v>
      </c>
      <c r="B6" s="36" t="s">
        <v>276</v>
      </c>
      <c r="C6" s="101">
        <v>234.6875</v>
      </c>
      <c r="D6" s="101">
        <f>C6*7.65</f>
        <v>1795.359375</v>
      </c>
      <c r="E6" s="51">
        <f>ROUNDUP(D6,0)</f>
        <v>1796</v>
      </c>
      <c r="F6" s="68">
        <f>+E6*1.25</f>
        <v>2245</v>
      </c>
    </row>
    <row r="7" spans="1:6" s="16" customFormat="1" ht="15" customHeight="1" x14ac:dyDescent="0.25">
      <c r="A7" s="82">
        <v>10</v>
      </c>
      <c r="B7" s="39" t="s">
        <v>29</v>
      </c>
      <c r="C7" s="104">
        <v>300.39999999999998</v>
      </c>
      <c r="D7" s="105">
        <f t="shared" ref="D7:D76" si="0">C7*7.65</f>
        <v>2298.06</v>
      </c>
      <c r="E7" s="52">
        <f t="shared" ref="E7:E76" si="1">ROUNDUP(D7,0)</f>
        <v>2299</v>
      </c>
      <c r="F7" s="74">
        <f t="shared" ref="F7:F76" si="2">+E7*1.25</f>
        <v>2873.75</v>
      </c>
    </row>
    <row r="8" spans="1:6" s="16" customFormat="1" ht="15" customHeight="1" x14ac:dyDescent="0.25">
      <c r="A8" s="82"/>
      <c r="B8" s="278" t="s">
        <v>121</v>
      </c>
      <c r="C8" s="107">
        <v>168.97499999999999</v>
      </c>
      <c r="D8" s="116">
        <f t="shared" si="0"/>
        <v>1292.6587500000001</v>
      </c>
      <c r="E8" s="53">
        <f t="shared" si="1"/>
        <v>1293</v>
      </c>
      <c r="F8" s="72">
        <f t="shared" si="2"/>
        <v>1616.25</v>
      </c>
    </row>
    <row r="9" spans="1:6" s="16" customFormat="1" ht="15" customHeight="1" x14ac:dyDescent="0.25">
      <c r="A9" s="83">
        <v>11</v>
      </c>
      <c r="B9" s="36" t="s">
        <v>30</v>
      </c>
      <c r="C9" s="101">
        <v>244.07499999999999</v>
      </c>
      <c r="D9" s="101">
        <f t="shared" si="0"/>
        <v>1867.1737499999999</v>
      </c>
      <c r="E9" s="51">
        <f t="shared" si="1"/>
        <v>1868</v>
      </c>
      <c r="F9" s="68">
        <f t="shared" si="2"/>
        <v>2335</v>
      </c>
    </row>
    <row r="10" spans="1:6" s="16" customFormat="1" ht="15" customHeight="1" x14ac:dyDescent="0.25">
      <c r="A10" s="291">
        <v>19</v>
      </c>
      <c r="B10" s="35" t="s">
        <v>277</v>
      </c>
      <c r="C10" s="105">
        <v>281.625</v>
      </c>
      <c r="D10" s="105">
        <f t="shared" si="0"/>
        <v>2154.4312500000001</v>
      </c>
      <c r="E10" s="52">
        <f t="shared" si="1"/>
        <v>2155</v>
      </c>
      <c r="F10" s="74">
        <f t="shared" si="2"/>
        <v>2693.75</v>
      </c>
    </row>
    <row r="11" spans="1:6" s="16" customFormat="1" ht="15" customHeight="1" x14ac:dyDescent="0.25">
      <c r="A11" s="292"/>
      <c r="B11" s="278" t="s">
        <v>278</v>
      </c>
      <c r="C11" s="116">
        <v>0</v>
      </c>
      <c r="D11" s="116">
        <f t="shared" si="0"/>
        <v>0</v>
      </c>
      <c r="E11" s="53">
        <f t="shared" si="1"/>
        <v>0</v>
      </c>
      <c r="F11" s="72">
        <f t="shared" si="2"/>
        <v>0</v>
      </c>
    </row>
    <row r="12" spans="1:6" s="16" customFormat="1" ht="15" customHeight="1" x14ac:dyDescent="0.25">
      <c r="A12" s="83">
        <v>20</v>
      </c>
      <c r="B12" s="36" t="s">
        <v>279</v>
      </c>
      <c r="C12" s="101">
        <v>103.2625</v>
      </c>
      <c r="D12" s="101">
        <f t="shared" si="0"/>
        <v>789.95812500000011</v>
      </c>
      <c r="E12" s="51">
        <f t="shared" si="1"/>
        <v>790</v>
      </c>
      <c r="F12" s="68">
        <f t="shared" si="2"/>
        <v>987.5</v>
      </c>
    </row>
    <row r="13" spans="1:6" s="16" customFormat="1" ht="15" customHeight="1" x14ac:dyDescent="0.25">
      <c r="A13" s="75">
        <v>29</v>
      </c>
      <c r="B13" s="38" t="s">
        <v>280</v>
      </c>
      <c r="C13" s="103">
        <v>140.8125</v>
      </c>
      <c r="D13" s="101">
        <f t="shared" si="0"/>
        <v>1077.215625</v>
      </c>
      <c r="E13" s="51">
        <f t="shared" si="1"/>
        <v>1078</v>
      </c>
      <c r="F13" s="68">
        <f t="shared" si="2"/>
        <v>1347.5</v>
      </c>
    </row>
    <row r="14" spans="1:6" s="16" customFormat="1" ht="15" customHeight="1" x14ac:dyDescent="0.25">
      <c r="A14" s="67">
        <v>30</v>
      </c>
      <c r="B14" s="37" t="s">
        <v>281</v>
      </c>
      <c r="C14" s="102">
        <v>891.8125</v>
      </c>
      <c r="D14" s="101">
        <f t="shared" si="0"/>
        <v>6822.3656250000004</v>
      </c>
      <c r="E14" s="51">
        <f t="shared" si="1"/>
        <v>6823</v>
      </c>
      <c r="F14" s="68">
        <f t="shared" si="2"/>
        <v>8528.75</v>
      </c>
    </row>
    <row r="15" spans="1:6" s="16" customFormat="1" ht="15" customHeight="1" x14ac:dyDescent="0.25">
      <c r="A15" s="83">
        <v>33</v>
      </c>
      <c r="B15" s="36" t="s">
        <v>14</v>
      </c>
      <c r="C15" s="101">
        <v>215.91249999999999</v>
      </c>
      <c r="D15" s="101">
        <f t="shared" si="0"/>
        <v>1651.7306250000001</v>
      </c>
      <c r="E15" s="51">
        <f t="shared" si="1"/>
        <v>1652</v>
      </c>
      <c r="F15" s="68">
        <f t="shared" si="2"/>
        <v>2065</v>
      </c>
    </row>
    <row r="16" spans="1:6" s="16" customFormat="1" ht="15" customHeight="1" x14ac:dyDescent="0.25">
      <c r="A16" s="83">
        <v>41</v>
      </c>
      <c r="B16" s="38" t="s">
        <v>282</v>
      </c>
      <c r="C16" s="103">
        <v>84.487499999999997</v>
      </c>
      <c r="D16" s="101">
        <f t="shared" si="0"/>
        <v>646.32937500000003</v>
      </c>
      <c r="E16" s="51">
        <f t="shared" si="1"/>
        <v>647</v>
      </c>
      <c r="F16" s="68">
        <f t="shared" si="2"/>
        <v>808.75</v>
      </c>
    </row>
    <row r="17" spans="1:6" s="16" customFormat="1" ht="15" customHeight="1" x14ac:dyDescent="0.25">
      <c r="A17" s="291">
        <v>47</v>
      </c>
      <c r="B17" s="35" t="s">
        <v>33</v>
      </c>
      <c r="C17" s="105">
        <v>553.86249999999995</v>
      </c>
      <c r="D17" s="105">
        <f t="shared" si="0"/>
        <v>4237.0481250000003</v>
      </c>
      <c r="E17" s="52">
        <f t="shared" si="1"/>
        <v>4238</v>
      </c>
      <c r="F17" s="74">
        <f t="shared" si="2"/>
        <v>5297.5</v>
      </c>
    </row>
    <row r="18" spans="1:6" s="16" customFormat="1" ht="15" customHeight="1" x14ac:dyDescent="0.25">
      <c r="A18" s="292"/>
      <c r="B18" s="40" t="s">
        <v>121</v>
      </c>
      <c r="C18" s="293">
        <v>422.43749999999994</v>
      </c>
      <c r="D18" s="116">
        <f t="shared" si="0"/>
        <v>3231.6468749999999</v>
      </c>
      <c r="E18" s="53">
        <f t="shared" si="1"/>
        <v>3232</v>
      </c>
      <c r="F18" s="72">
        <f t="shared" si="2"/>
        <v>4040</v>
      </c>
    </row>
    <row r="19" spans="1:6" s="16" customFormat="1" ht="15" customHeight="1" x14ac:dyDescent="0.25">
      <c r="A19" s="83">
        <v>57</v>
      </c>
      <c r="B19" s="36" t="s">
        <v>283</v>
      </c>
      <c r="C19" s="101">
        <v>131.42500000000001</v>
      </c>
      <c r="D19" s="101">
        <f t="shared" si="0"/>
        <v>1005.4012500000001</v>
      </c>
      <c r="E19" s="51">
        <f t="shared" si="1"/>
        <v>1006</v>
      </c>
      <c r="F19" s="68">
        <f t="shared" si="2"/>
        <v>1257.5</v>
      </c>
    </row>
    <row r="20" spans="1:6" s="16" customFormat="1" ht="15" customHeight="1" x14ac:dyDescent="0.25">
      <c r="A20" s="67">
        <v>65</v>
      </c>
      <c r="B20" s="36" t="s">
        <v>18</v>
      </c>
      <c r="C20" s="101">
        <v>206.52500000000001</v>
      </c>
      <c r="D20" s="101">
        <f t="shared" si="0"/>
        <v>1579.9162500000002</v>
      </c>
      <c r="E20" s="51">
        <f t="shared" si="1"/>
        <v>1580</v>
      </c>
      <c r="F20" s="68">
        <f t="shared" si="2"/>
        <v>1975</v>
      </c>
    </row>
    <row r="21" spans="1:6" s="16" customFormat="1" ht="15" customHeight="1" x14ac:dyDescent="0.25">
      <c r="A21" s="67">
        <v>100</v>
      </c>
      <c r="B21" s="36" t="s">
        <v>34</v>
      </c>
      <c r="C21" s="101">
        <v>84.487499999999997</v>
      </c>
      <c r="D21" s="101">
        <f t="shared" si="0"/>
        <v>646.32937500000003</v>
      </c>
      <c r="E21" s="51">
        <f t="shared" si="1"/>
        <v>647</v>
      </c>
      <c r="F21" s="68">
        <f t="shared" si="2"/>
        <v>808.75</v>
      </c>
    </row>
    <row r="22" spans="1:6" s="16" customFormat="1" ht="15" customHeight="1" x14ac:dyDescent="0.25">
      <c r="A22" s="67">
        <v>101</v>
      </c>
      <c r="B22" s="36" t="s">
        <v>35</v>
      </c>
      <c r="C22" s="101">
        <v>37.549999999999997</v>
      </c>
      <c r="D22" s="101">
        <f t="shared" si="0"/>
        <v>287.25749999999999</v>
      </c>
      <c r="E22" s="51">
        <f t="shared" si="1"/>
        <v>288</v>
      </c>
      <c r="F22" s="68">
        <f t="shared" si="2"/>
        <v>360</v>
      </c>
    </row>
    <row r="23" spans="1:6" s="16" customFormat="1" ht="15" customHeight="1" x14ac:dyDescent="0.25">
      <c r="A23" s="67">
        <v>114</v>
      </c>
      <c r="B23" s="36" t="s">
        <v>36</v>
      </c>
      <c r="C23" s="101">
        <v>65.712500000000006</v>
      </c>
      <c r="D23" s="101">
        <f t="shared" si="0"/>
        <v>502.70062500000006</v>
      </c>
      <c r="E23" s="51">
        <f t="shared" si="1"/>
        <v>503</v>
      </c>
      <c r="F23" s="68">
        <f t="shared" si="2"/>
        <v>628.75</v>
      </c>
    </row>
    <row r="24" spans="1:6" s="16" customFormat="1" ht="15" customHeight="1" x14ac:dyDescent="0.25">
      <c r="A24" s="67">
        <v>124</v>
      </c>
      <c r="B24" s="36" t="s">
        <v>284</v>
      </c>
      <c r="C24" s="101">
        <v>84.487499999999997</v>
      </c>
      <c r="D24" s="101">
        <f t="shared" si="0"/>
        <v>646.32937500000003</v>
      </c>
      <c r="E24" s="51">
        <f t="shared" si="1"/>
        <v>647</v>
      </c>
      <c r="F24" s="68">
        <f t="shared" si="2"/>
        <v>808.75</v>
      </c>
    </row>
    <row r="25" spans="1:6" s="16" customFormat="1" ht="15" customHeight="1" x14ac:dyDescent="0.25">
      <c r="A25" s="83">
        <v>140</v>
      </c>
      <c r="B25" s="36" t="s">
        <v>37</v>
      </c>
      <c r="C25" s="101">
        <v>375.49999999999994</v>
      </c>
      <c r="D25" s="101">
        <f t="shared" si="0"/>
        <v>2872.5749999999998</v>
      </c>
      <c r="E25" s="51">
        <f t="shared" si="1"/>
        <v>2873</v>
      </c>
      <c r="F25" s="68">
        <f t="shared" si="2"/>
        <v>3591.25</v>
      </c>
    </row>
    <row r="26" spans="1:6" s="16" customFormat="1" ht="15" customHeight="1" x14ac:dyDescent="0.25">
      <c r="A26" s="67">
        <v>145</v>
      </c>
      <c r="B26" s="37" t="s">
        <v>38</v>
      </c>
      <c r="C26" s="102">
        <v>18.774999999999999</v>
      </c>
      <c r="D26" s="101">
        <f t="shared" si="0"/>
        <v>143.62875</v>
      </c>
      <c r="E26" s="51">
        <f t="shared" si="1"/>
        <v>144</v>
      </c>
      <c r="F26" s="68">
        <f t="shared" si="2"/>
        <v>180</v>
      </c>
    </row>
    <row r="27" spans="1:6" s="16" customFormat="1" ht="15" customHeight="1" x14ac:dyDescent="0.25">
      <c r="A27" s="67">
        <v>165</v>
      </c>
      <c r="B27" s="37" t="s">
        <v>140</v>
      </c>
      <c r="C27" s="102">
        <v>46.937499999999993</v>
      </c>
      <c r="D27" s="101">
        <f t="shared" si="0"/>
        <v>359.07187499999998</v>
      </c>
      <c r="E27" s="51">
        <f t="shared" si="1"/>
        <v>360</v>
      </c>
      <c r="F27" s="68">
        <f t="shared" si="2"/>
        <v>450</v>
      </c>
    </row>
    <row r="28" spans="1:6" s="16" customFormat="1" ht="15" customHeight="1" x14ac:dyDescent="0.25">
      <c r="A28" s="67">
        <v>167</v>
      </c>
      <c r="B28" s="36" t="s">
        <v>22</v>
      </c>
      <c r="C28" s="102">
        <v>187.74999999999997</v>
      </c>
      <c r="D28" s="101">
        <f t="shared" si="0"/>
        <v>1436.2874999999999</v>
      </c>
      <c r="E28" s="51">
        <f t="shared" si="1"/>
        <v>1437</v>
      </c>
      <c r="F28" s="68">
        <f t="shared" si="2"/>
        <v>1796.25</v>
      </c>
    </row>
    <row r="29" spans="1:6" s="16" customFormat="1" ht="15" customHeight="1" x14ac:dyDescent="0.25">
      <c r="A29" s="83">
        <v>168</v>
      </c>
      <c r="B29" s="36" t="s">
        <v>40</v>
      </c>
      <c r="C29" s="101">
        <v>122.03749999999999</v>
      </c>
      <c r="D29" s="101">
        <f t="shared" si="0"/>
        <v>933.58687499999996</v>
      </c>
      <c r="E29" s="51">
        <f t="shared" si="1"/>
        <v>934</v>
      </c>
      <c r="F29" s="68">
        <f t="shared" si="2"/>
        <v>1167.5</v>
      </c>
    </row>
    <row r="30" spans="1:6" s="16" customFormat="1" ht="15" customHeight="1" x14ac:dyDescent="0.25">
      <c r="A30" s="82">
        <v>179</v>
      </c>
      <c r="B30" s="39" t="s">
        <v>128</v>
      </c>
      <c r="C30" s="104">
        <v>309.78749999999997</v>
      </c>
      <c r="D30" s="101">
        <f t="shared" si="0"/>
        <v>2369.8743749999999</v>
      </c>
      <c r="E30" s="51">
        <f t="shared" si="1"/>
        <v>2370</v>
      </c>
      <c r="F30" s="68">
        <f t="shared" si="2"/>
        <v>2962.5</v>
      </c>
    </row>
    <row r="31" spans="1:6" s="16" customFormat="1" ht="15" customHeight="1" x14ac:dyDescent="0.25">
      <c r="A31" s="67">
        <v>235</v>
      </c>
      <c r="B31" s="37" t="s">
        <v>15</v>
      </c>
      <c r="C31" s="102">
        <v>84.487499999999997</v>
      </c>
      <c r="D31" s="101">
        <f t="shared" si="0"/>
        <v>646.32937500000003</v>
      </c>
      <c r="E31" s="51">
        <f t="shared" si="1"/>
        <v>647</v>
      </c>
      <c r="F31" s="68">
        <f t="shared" si="2"/>
        <v>808.75</v>
      </c>
    </row>
    <row r="32" spans="1:6" s="16" customFormat="1" ht="15" customHeight="1" x14ac:dyDescent="0.25">
      <c r="A32" s="67">
        <v>273</v>
      </c>
      <c r="B32" s="37" t="s">
        <v>43</v>
      </c>
      <c r="C32" s="102">
        <v>919.97499999999991</v>
      </c>
      <c r="D32" s="101">
        <f t="shared" si="0"/>
        <v>7037.8087499999992</v>
      </c>
      <c r="E32" s="51">
        <f t="shared" si="1"/>
        <v>7038</v>
      </c>
      <c r="F32" s="68">
        <f t="shared" si="2"/>
        <v>8797.5</v>
      </c>
    </row>
    <row r="33" spans="1:6" s="16" customFormat="1" ht="15" customHeight="1" x14ac:dyDescent="0.25">
      <c r="A33" s="67">
        <v>276</v>
      </c>
      <c r="B33" s="37" t="s">
        <v>44</v>
      </c>
      <c r="C33" s="102">
        <v>18.774999999999999</v>
      </c>
      <c r="D33" s="101">
        <f t="shared" si="0"/>
        <v>143.62875</v>
      </c>
      <c r="E33" s="51">
        <f t="shared" si="1"/>
        <v>144</v>
      </c>
      <c r="F33" s="68">
        <f t="shared" si="2"/>
        <v>180</v>
      </c>
    </row>
    <row r="34" spans="1:6" s="16" customFormat="1" ht="15" customHeight="1" x14ac:dyDescent="0.25">
      <c r="A34" s="83">
        <v>289</v>
      </c>
      <c r="B34" s="36" t="s">
        <v>45</v>
      </c>
      <c r="C34" s="101">
        <v>18.774999999999999</v>
      </c>
      <c r="D34" s="101">
        <f t="shared" si="0"/>
        <v>143.62875</v>
      </c>
      <c r="E34" s="51">
        <f t="shared" si="1"/>
        <v>144</v>
      </c>
      <c r="F34" s="68">
        <f t="shared" si="2"/>
        <v>180</v>
      </c>
    </row>
    <row r="35" spans="1:6" s="16" customFormat="1" ht="15" customHeight="1" x14ac:dyDescent="0.25">
      <c r="A35" s="83">
        <v>298</v>
      </c>
      <c r="B35" s="36" t="s">
        <v>46</v>
      </c>
      <c r="C35" s="101">
        <v>46.937499999999993</v>
      </c>
      <c r="D35" s="101">
        <f t="shared" si="0"/>
        <v>359.07187499999998</v>
      </c>
      <c r="E35" s="51">
        <f t="shared" si="1"/>
        <v>360</v>
      </c>
      <c r="F35" s="68">
        <f t="shared" si="2"/>
        <v>450</v>
      </c>
    </row>
    <row r="36" spans="1:6" s="16" customFormat="1" ht="15" customHeight="1" x14ac:dyDescent="0.25">
      <c r="A36" s="83">
        <v>308</v>
      </c>
      <c r="B36" s="36" t="s">
        <v>47</v>
      </c>
      <c r="C36" s="101">
        <v>0</v>
      </c>
      <c r="D36" s="101">
        <f t="shared" si="0"/>
        <v>0</v>
      </c>
      <c r="E36" s="51">
        <f t="shared" si="1"/>
        <v>0</v>
      </c>
      <c r="F36" s="68">
        <f t="shared" si="2"/>
        <v>0</v>
      </c>
    </row>
    <row r="37" spans="1:6" s="16" customFormat="1" ht="15" customHeight="1" x14ac:dyDescent="0.25">
      <c r="A37" s="67">
        <v>312</v>
      </c>
      <c r="B37" s="37" t="s">
        <v>48</v>
      </c>
      <c r="C37" s="102">
        <v>28.162500000000001</v>
      </c>
      <c r="D37" s="101">
        <f t="shared" si="0"/>
        <v>215.44312500000001</v>
      </c>
      <c r="E37" s="51">
        <f t="shared" si="1"/>
        <v>216</v>
      </c>
      <c r="F37" s="68">
        <f t="shared" si="2"/>
        <v>270</v>
      </c>
    </row>
    <row r="38" spans="1:6" s="16" customFormat="1" ht="15" customHeight="1" x14ac:dyDescent="0.25">
      <c r="A38" s="67">
        <v>313</v>
      </c>
      <c r="B38" s="36" t="s">
        <v>285</v>
      </c>
      <c r="C38" s="101">
        <v>0</v>
      </c>
      <c r="D38" s="101">
        <f t="shared" si="0"/>
        <v>0</v>
      </c>
      <c r="E38" s="51">
        <f t="shared" si="1"/>
        <v>0</v>
      </c>
      <c r="F38" s="68">
        <f t="shared" si="2"/>
        <v>0</v>
      </c>
    </row>
    <row r="39" spans="1:6" s="16" customFormat="1" ht="15" customHeight="1" x14ac:dyDescent="0.25">
      <c r="A39" s="73">
        <v>315</v>
      </c>
      <c r="B39" s="35" t="s">
        <v>286</v>
      </c>
      <c r="C39" s="105">
        <v>375.49999999999994</v>
      </c>
      <c r="D39" s="105">
        <f t="shared" si="0"/>
        <v>2872.5749999999998</v>
      </c>
      <c r="E39" s="52">
        <f t="shared" si="1"/>
        <v>2873</v>
      </c>
      <c r="F39" s="74">
        <f t="shared" si="2"/>
        <v>3591.25</v>
      </c>
    </row>
    <row r="40" spans="1:6" s="16" customFormat="1" ht="15" customHeight="1" x14ac:dyDescent="0.25">
      <c r="A40" s="71"/>
      <c r="B40" s="40" t="s">
        <v>112</v>
      </c>
      <c r="C40" s="116">
        <v>159.58750000000001</v>
      </c>
      <c r="D40" s="116">
        <f t="shared" si="0"/>
        <v>1220.8443750000001</v>
      </c>
      <c r="E40" s="53">
        <f t="shared" si="1"/>
        <v>1221</v>
      </c>
      <c r="F40" s="72">
        <f t="shared" si="2"/>
        <v>1526.25</v>
      </c>
    </row>
    <row r="41" spans="1:6" s="16" customFormat="1" ht="15" customHeight="1" x14ac:dyDescent="0.25">
      <c r="A41" s="67">
        <v>333</v>
      </c>
      <c r="B41" s="36" t="s">
        <v>287</v>
      </c>
      <c r="C41" s="101">
        <v>75.099999999999994</v>
      </c>
      <c r="D41" s="101">
        <f t="shared" si="0"/>
        <v>574.51499999999999</v>
      </c>
      <c r="E41" s="51">
        <f t="shared" si="1"/>
        <v>575</v>
      </c>
      <c r="F41" s="68">
        <f t="shared" si="2"/>
        <v>718.75</v>
      </c>
    </row>
    <row r="42" spans="1:6" s="16" customFormat="1" ht="15" customHeight="1" x14ac:dyDescent="0.25">
      <c r="A42" s="67">
        <v>370</v>
      </c>
      <c r="B42" s="37" t="s">
        <v>25</v>
      </c>
      <c r="C42" s="102">
        <v>84.487499999999997</v>
      </c>
      <c r="D42" s="101">
        <f t="shared" si="0"/>
        <v>646.32937500000003</v>
      </c>
      <c r="E42" s="51">
        <f t="shared" si="1"/>
        <v>647</v>
      </c>
      <c r="F42" s="68">
        <f t="shared" si="2"/>
        <v>808.75</v>
      </c>
    </row>
    <row r="43" spans="1:6" s="16" customFormat="1" ht="15" customHeight="1" x14ac:dyDescent="0.25">
      <c r="A43" s="67">
        <v>413</v>
      </c>
      <c r="B43" s="36" t="s">
        <v>288</v>
      </c>
      <c r="C43" s="101">
        <v>56.325000000000003</v>
      </c>
      <c r="D43" s="101">
        <f t="shared" si="0"/>
        <v>430.88625000000002</v>
      </c>
      <c r="E43" s="51">
        <f t="shared" si="1"/>
        <v>431</v>
      </c>
      <c r="F43" s="68">
        <f t="shared" si="2"/>
        <v>538.75</v>
      </c>
    </row>
    <row r="44" spans="1:6" s="16" customFormat="1" ht="15" customHeight="1" x14ac:dyDescent="0.25">
      <c r="A44" s="67">
        <v>424</v>
      </c>
      <c r="B44" s="36" t="s">
        <v>53</v>
      </c>
      <c r="C44" s="101">
        <v>37.549999999999997</v>
      </c>
      <c r="D44" s="101">
        <f t="shared" si="0"/>
        <v>287.25749999999999</v>
      </c>
      <c r="E44" s="51">
        <f t="shared" si="1"/>
        <v>288</v>
      </c>
      <c r="F44" s="68">
        <f t="shared" si="2"/>
        <v>360</v>
      </c>
    </row>
    <row r="45" spans="1:6" s="16" customFormat="1" ht="15" customHeight="1" x14ac:dyDescent="0.25">
      <c r="A45" s="82">
        <v>439</v>
      </c>
      <c r="B45" s="39" t="s">
        <v>16</v>
      </c>
      <c r="C45" s="104">
        <v>84.487499999999997</v>
      </c>
      <c r="D45" s="101">
        <f t="shared" si="0"/>
        <v>646.32937500000003</v>
      </c>
      <c r="E45" s="51">
        <f t="shared" si="1"/>
        <v>647</v>
      </c>
      <c r="F45" s="68">
        <f t="shared" si="2"/>
        <v>808.75</v>
      </c>
    </row>
    <row r="46" spans="1:6" s="16" customFormat="1" ht="15" customHeight="1" x14ac:dyDescent="0.25">
      <c r="A46" s="73">
        <v>454</v>
      </c>
      <c r="B46" s="35" t="s">
        <v>55</v>
      </c>
      <c r="C46" s="105">
        <v>178.36249999999998</v>
      </c>
      <c r="D46" s="105">
        <f t="shared" si="0"/>
        <v>1364.473125</v>
      </c>
      <c r="E46" s="52">
        <f t="shared" si="1"/>
        <v>1365</v>
      </c>
      <c r="F46" s="74">
        <f t="shared" si="2"/>
        <v>1706.25</v>
      </c>
    </row>
    <row r="47" spans="1:6" s="16" customFormat="1" ht="15" customHeight="1" x14ac:dyDescent="0.25">
      <c r="A47" s="71"/>
      <c r="B47" s="40" t="s">
        <v>121</v>
      </c>
      <c r="C47" s="116">
        <v>65.712500000000006</v>
      </c>
      <c r="D47" s="116">
        <f t="shared" si="0"/>
        <v>502.70062500000006</v>
      </c>
      <c r="E47" s="53">
        <f t="shared" si="1"/>
        <v>503</v>
      </c>
      <c r="F47" s="72">
        <f t="shared" si="2"/>
        <v>628.75</v>
      </c>
    </row>
    <row r="48" spans="1:6" s="16" customFormat="1" ht="15" customHeight="1" x14ac:dyDescent="0.25">
      <c r="A48" s="83">
        <v>529</v>
      </c>
      <c r="B48" s="36" t="s">
        <v>57</v>
      </c>
      <c r="C48" s="101">
        <v>291.01249999999999</v>
      </c>
      <c r="D48" s="101">
        <f t="shared" si="0"/>
        <v>2226.245625</v>
      </c>
      <c r="E48" s="51">
        <f t="shared" si="1"/>
        <v>2227</v>
      </c>
      <c r="F48" s="68">
        <f t="shared" si="2"/>
        <v>2783.75</v>
      </c>
    </row>
    <row r="49" spans="1:6" s="16" customFormat="1" ht="15" customHeight="1" x14ac:dyDescent="0.25">
      <c r="A49" s="67">
        <v>583</v>
      </c>
      <c r="B49" s="36" t="s">
        <v>59</v>
      </c>
      <c r="C49" s="101">
        <v>591.41250000000002</v>
      </c>
      <c r="D49" s="101">
        <f t="shared" si="0"/>
        <v>4524.305625</v>
      </c>
      <c r="E49" s="51">
        <f t="shared" si="1"/>
        <v>4525</v>
      </c>
      <c r="F49" s="68">
        <f t="shared" si="2"/>
        <v>5656.25</v>
      </c>
    </row>
    <row r="50" spans="1:6" s="16" customFormat="1" ht="15" customHeight="1" x14ac:dyDescent="0.25">
      <c r="A50" s="67">
        <v>595</v>
      </c>
      <c r="B50" s="36" t="s">
        <v>289</v>
      </c>
      <c r="C50" s="101">
        <v>84.487499999999997</v>
      </c>
      <c r="D50" s="101">
        <f t="shared" si="0"/>
        <v>646.32937500000003</v>
      </c>
      <c r="E50" s="51">
        <f t="shared" si="1"/>
        <v>647</v>
      </c>
      <c r="F50" s="68">
        <f t="shared" si="2"/>
        <v>808.75</v>
      </c>
    </row>
    <row r="51" spans="1:6" s="16" customFormat="1" ht="15" customHeight="1" x14ac:dyDescent="0.25">
      <c r="A51" s="83">
        <v>603</v>
      </c>
      <c r="B51" s="36" t="s">
        <v>62</v>
      </c>
      <c r="C51" s="101">
        <v>422.43749999999994</v>
      </c>
      <c r="D51" s="101">
        <f t="shared" si="0"/>
        <v>3231.6468749999999</v>
      </c>
      <c r="E51" s="51">
        <f t="shared" si="1"/>
        <v>3232</v>
      </c>
      <c r="F51" s="68">
        <f t="shared" si="2"/>
        <v>4040</v>
      </c>
    </row>
    <row r="52" spans="1:6" s="16" customFormat="1" ht="15" customHeight="1" x14ac:dyDescent="0.25">
      <c r="A52" s="83">
        <v>605</v>
      </c>
      <c r="B52" s="36" t="s">
        <v>20</v>
      </c>
      <c r="C52" s="101">
        <v>788.55000000000007</v>
      </c>
      <c r="D52" s="101">
        <f t="shared" si="0"/>
        <v>6032.4075000000012</v>
      </c>
      <c r="E52" s="51">
        <f t="shared" si="1"/>
        <v>6033</v>
      </c>
      <c r="F52" s="68">
        <f t="shared" si="2"/>
        <v>7541.25</v>
      </c>
    </row>
    <row r="53" spans="1:6" s="16" customFormat="1" ht="15" customHeight="1" x14ac:dyDescent="0.25">
      <c r="A53" s="83">
        <v>641</v>
      </c>
      <c r="B53" s="38" t="s">
        <v>64</v>
      </c>
      <c r="C53" s="103">
        <v>65.712500000000006</v>
      </c>
      <c r="D53" s="101">
        <f t="shared" si="0"/>
        <v>502.70062500000006</v>
      </c>
      <c r="E53" s="51">
        <f t="shared" si="1"/>
        <v>503</v>
      </c>
      <c r="F53" s="68">
        <f t="shared" si="2"/>
        <v>628.75</v>
      </c>
    </row>
    <row r="54" spans="1:6" s="16" customFormat="1" ht="15" customHeight="1" x14ac:dyDescent="0.25">
      <c r="A54" s="83">
        <v>752</v>
      </c>
      <c r="B54" s="36" t="s">
        <v>65</v>
      </c>
      <c r="C54" s="101">
        <v>168.97499999999999</v>
      </c>
      <c r="D54" s="101">
        <f t="shared" si="0"/>
        <v>1292.6587500000001</v>
      </c>
      <c r="E54" s="51">
        <f t="shared" si="1"/>
        <v>1293</v>
      </c>
      <c r="F54" s="68">
        <f t="shared" si="2"/>
        <v>1616.25</v>
      </c>
    </row>
    <row r="55" spans="1:6" s="16" customFormat="1" ht="15" customHeight="1" x14ac:dyDescent="0.25">
      <c r="A55" s="83">
        <v>769</v>
      </c>
      <c r="B55" s="36" t="s">
        <v>66</v>
      </c>
      <c r="C55" s="101">
        <v>657.125</v>
      </c>
      <c r="D55" s="101">
        <f t="shared" si="0"/>
        <v>5027.0062500000004</v>
      </c>
      <c r="E55" s="51">
        <f t="shared" si="1"/>
        <v>5028</v>
      </c>
      <c r="F55" s="68">
        <f t="shared" si="2"/>
        <v>6285</v>
      </c>
    </row>
    <row r="56" spans="1:6" s="16" customFormat="1" ht="15" customHeight="1" x14ac:dyDescent="0.25">
      <c r="A56" s="291">
        <v>771</v>
      </c>
      <c r="B56" s="35" t="s">
        <v>290</v>
      </c>
      <c r="C56" s="105">
        <v>215.91249999999999</v>
      </c>
      <c r="D56" s="105">
        <f t="shared" si="0"/>
        <v>1651.7306250000001</v>
      </c>
      <c r="E56" s="52">
        <f t="shared" si="1"/>
        <v>1652</v>
      </c>
      <c r="F56" s="74">
        <f t="shared" si="2"/>
        <v>2065</v>
      </c>
    </row>
    <row r="57" spans="1:6" s="16" customFormat="1" ht="15" customHeight="1" x14ac:dyDescent="0.25">
      <c r="A57" s="292"/>
      <c r="B57" s="40" t="s">
        <v>112</v>
      </c>
      <c r="C57" s="116">
        <v>0</v>
      </c>
      <c r="D57" s="116">
        <f t="shared" si="0"/>
        <v>0</v>
      </c>
      <c r="E57" s="53">
        <f t="shared" si="1"/>
        <v>0</v>
      </c>
      <c r="F57" s="72">
        <f t="shared" si="2"/>
        <v>0</v>
      </c>
    </row>
    <row r="58" spans="1:6" s="16" customFormat="1" ht="15" customHeight="1" x14ac:dyDescent="0.25">
      <c r="A58" s="67">
        <v>790</v>
      </c>
      <c r="B58" s="36" t="s">
        <v>67</v>
      </c>
      <c r="C58" s="101">
        <v>356.72499999999997</v>
      </c>
      <c r="D58" s="101">
        <f t="shared" si="0"/>
        <v>2728.94625</v>
      </c>
      <c r="E58" s="51">
        <f t="shared" si="1"/>
        <v>2729</v>
      </c>
      <c r="F58" s="68">
        <f t="shared" si="2"/>
        <v>3411.25</v>
      </c>
    </row>
    <row r="59" spans="1:6" s="16" customFormat="1" ht="15" customHeight="1" x14ac:dyDescent="0.25">
      <c r="A59" s="291">
        <v>818</v>
      </c>
      <c r="B59" s="35" t="s">
        <v>69</v>
      </c>
      <c r="C59" s="105">
        <v>1501.9999999999998</v>
      </c>
      <c r="D59" s="101">
        <f t="shared" si="0"/>
        <v>11490.3</v>
      </c>
      <c r="E59" s="51">
        <f t="shared" si="1"/>
        <v>11491</v>
      </c>
      <c r="F59" s="68">
        <f t="shared" si="2"/>
        <v>14363.75</v>
      </c>
    </row>
    <row r="60" spans="1:6" s="16" customFormat="1" ht="15" customHeight="1" x14ac:dyDescent="0.25">
      <c r="A60" s="291">
        <v>820</v>
      </c>
      <c r="B60" s="36" t="s">
        <v>70</v>
      </c>
      <c r="C60" s="105">
        <v>46.937499999999993</v>
      </c>
      <c r="D60" s="101">
        <f t="shared" si="0"/>
        <v>359.07187499999998</v>
      </c>
      <c r="E60" s="51">
        <f t="shared" si="1"/>
        <v>360</v>
      </c>
      <c r="F60" s="68">
        <f t="shared" si="2"/>
        <v>450</v>
      </c>
    </row>
    <row r="61" spans="1:6" s="16" customFormat="1" ht="15" customHeight="1" x14ac:dyDescent="0.25">
      <c r="A61" s="67">
        <v>850</v>
      </c>
      <c r="B61" s="36" t="s">
        <v>72</v>
      </c>
      <c r="C61" s="101">
        <v>215.91249999999999</v>
      </c>
      <c r="D61" s="101">
        <f t="shared" si="0"/>
        <v>1651.7306250000001</v>
      </c>
      <c r="E61" s="51">
        <f t="shared" si="1"/>
        <v>1652</v>
      </c>
      <c r="F61" s="68">
        <f t="shared" si="2"/>
        <v>2065</v>
      </c>
    </row>
    <row r="62" spans="1:6" s="16" customFormat="1" ht="15" customHeight="1" x14ac:dyDescent="0.25">
      <c r="A62" s="73">
        <v>861</v>
      </c>
      <c r="B62" s="35" t="s">
        <v>291</v>
      </c>
      <c r="C62" s="105">
        <v>469.375</v>
      </c>
      <c r="D62" s="105">
        <f t="shared" si="0"/>
        <v>3590.71875</v>
      </c>
      <c r="E62" s="52">
        <f t="shared" si="1"/>
        <v>3591</v>
      </c>
      <c r="F62" s="74">
        <f t="shared" si="2"/>
        <v>4488.75</v>
      </c>
    </row>
    <row r="63" spans="1:6" s="16" customFormat="1" ht="15" customHeight="1" x14ac:dyDescent="0.25">
      <c r="A63" s="71"/>
      <c r="B63" s="40" t="s">
        <v>292</v>
      </c>
      <c r="C63" s="116">
        <v>46.937499999999993</v>
      </c>
      <c r="D63" s="116">
        <f t="shared" si="0"/>
        <v>359.07187499999998</v>
      </c>
      <c r="E63" s="53">
        <f t="shared" si="1"/>
        <v>360</v>
      </c>
      <c r="F63" s="72">
        <f t="shared" si="2"/>
        <v>450</v>
      </c>
    </row>
    <row r="64" spans="1:6" s="16" customFormat="1" ht="15" customHeight="1" x14ac:dyDescent="0.25">
      <c r="A64" s="69">
        <v>870</v>
      </c>
      <c r="B64" s="39" t="s">
        <v>293</v>
      </c>
      <c r="C64" s="104">
        <v>797.9375</v>
      </c>
      <c r="D64" s="101">
        <f t="shared" si="0"/>
        <v>6104.2218750000002</v>
      </c>
      <c r="E64" s="51">
        <f t="shared" si="1"/>
        <v>6105</v>
      </c>
      <c r="F64" s="68">
        <f t="shared" si="2"/>
        <v>7631.25</v>
      </c>
    </row>
    <row r="65" spans="1:6" s="16" customFormat="1" ht="15" customHeight="1" x14ac:dyDescent="0.25">
      <c r="A65" s="67">
        <v>871</v>
      </c>
      <c r="B65" s="36" t="s">
        <v>76</v>
      </c>
      <c r="C65" s="101">
        <v>140.8125</v>
      </c>
      <c r="D65" s="101">
        <f t="shared" si="0"/>
        <v>1077.215625</v>
      </c>
      <c r="E65" s="51">
        <f t="shared" si="1"/>
        <v>1078</v>
      </c>
      <c r="F65" s="68">
        <f t="shared" si="2"/>
        <v>1347.5</v>
      </c>
    </row>
    <row r="66" spans="1:6" s="16" customFormat="1" ht="15" customHeight="1" x14ac:dyDescent="0.25">
      <c r="A66" s="67">
        <v>872</v>
      </c>
      <c r="B66" s="36" t="s">
        <v>294</v>
      </c>
      <c r="C66" s="101">
        <v>131.42500000000001</v>
      </c>
      <c r="D66" s="101">
        <f t="shared" si="0"/>
        <v>1005.4012500000001</v>
      </c>
      <c r="E66" s="51">
        <f t="shared" si="1"/>
        <v>1006</v>
      </c>
      <c r="F66" s="68">
        <f t="shared" si="2"/>
        <v>1257.5</v>
      </c>
    </row>
    <row r="67" spans="1:6" s="16" customFormat="1" ht="15" customHeight="1" x14ac:dyDescent="0.25">
      <c r="A67" s="67">
        <v>873</v>
      </c>
      <c r="B67" s="38" t="s">
        <v>77</v>
      </c>
      <c r="C67" s="103">
        <v>122.03749999999999</v>
      </c>
      <c r="D67" s="101">
        <f t="shared" si="0"/>
        <v>933.58687499999996</v>
      </c>
      <c r="E67" s="51">
        <f t="shared" si="1"/>
        <v>934</v>
      </c>
      <c r="F67" s="68">
        <f t="shared" si="2"/>
        <v>1167.5</v>
      </c>
    </row>
    <row r="68" spans="1:6" s="16" customFormat="1" ht="15" customHeight="1" x14ac:dyDescent="0.25">
      <c r="A68" s="67">
        <v>876</v>
      </c>
      <c r="B68" s="38" t="s">
        <v>295</v>
      </c>
      <c r="C68" s="103">
        <v>450.6</v>
      </c>
      <c r="D68" s="101">
        <f t="shared" si="0"/>
        <v>3447.09</v>
      </c>
      <c r="E68" s="51">
        <f t="shared" si="1"/>
        <v>3448</v>
      </c>
      <c r="F68" s="68">
        <f t="shared" si="2"/>
        <v>4310</v>
      </c>
    </row>
    <row r="69" spans="1:6" s="16" customFormat="1" ht="15" customHeight="1" x14ac:dyDescent="0.25">
      <c r="A69" s="67">
        <v>877</v>
      </c>
      <c r="B69" s="36" t="s">
        <v>78</v>
      </c>
      <c r="C69" s="101">
        <v>65.712500000000006</v>
      </c>
      <c r="D69" s="101">
        <f t="shared" si="0"/>
        <v>502.70062500000006</v>
      </c>
      <c r="E69" s="51">
        <f t="shared" si="1"/>
        <v>503</v>
      </c>
      <c r="F69" s="68">
        <f t="shared" si="2"/>
        <v>628.75</v>
      </c>
    </row>
    <row r="70" spans="1:6" s="16" customFormat="1" ht="15" customHeight="1" x14ac:dyDescent="0.25">
      <c r="A70" s="67">
        <v>879</v>
      </c>
      <c r="B70" s="38" t="s">
        <v>21</v>
      </c>
      <c r="C70" s="103">
        <v>122.03749999999999</v>
      </c>
      <c r="D70" s="101">
        <f t="shared" si="0"/>
        <v>933.58687499999996</v>
      </c>
      <c r="E70" s="51">
        <f t="shared" si="1"/>
        <v>934</v>
      </c>
      <c r="F70" s="68">
        <f t="shared" si="2"/>
        <v>1167.5</v>
      </c>
    </row>
    <row r="71" spans="1:6" s="16" customFormat="1" ht="15" customHeight="1" x14ac:dyDescent="0.25">
      <c r="A71" s="73">
        <v>884</v>
      </c>
      <c r="B71" s="35" t="s">
        <v>296</v>
      </c>
      <c r="C71" s="105">
        <v>92.701499999999996</v>
      </c>
      <c r="D71" s="101">
        <f t="shared" si="0"/>
        <v>709.16647499999999</v>
      </c>
      <c r="E71" s="51">
        <f t="shared" si="1"/>
        <v>710</v>
      </c>
      <c r="F71" s="68">
        <f t="shared" si="2"/>
        <v>887.5</v>
      </c>
    </row>
    <row r="72" spans="1:6" s="16" customFormat="1" ht="15" customHeight="1" x14ac:dyDescent="0.25">
      <c r="A72" s="67">
        <v>889</v>
      </c>
      <c r="B72" s="294" t="s">
        <v>297</v>
      </c>
      <c r="C72" s="101">
        <v>215.91249999999999</v>
      </c>
      <c r="D72" s="101">
        <f t="shared" si="0"/>
        <v>1651.7306250000001</v>
      </c>
      <c r="E72" s="51">
        <f t="shared" si="1"/>
        <v>1652</v>
      </c>
      <c r="F72" s="68">
        <f t="shared" si="2"/>
        <v>2065</v>
      </c>
    </row>
    <row r="73" spans="1:6" s="16" customFormat="1" ht="15" customHeight="1" x14ac:dyDescent="0.25">
      <c r="A73" s="71">
        <v>891</v>
      </c>
      <c r="B73" s="295" t="s">
        <v>298</v>
      </c>
      <c r="C73" s="116">
        <v>46.937499999999993</v>
      </c>
      <c r="D73" s="101">
        <f t="shared" si="0"/>
        <v>359.07187499999998</v>
      </c>
      <c r="E73" s="51">
        <f t="shared" si="1"/>
        <v>360</v>
      </c>
      <c r="F73" s="68">
        <f t="shared" si="2"/>
        <v>450</v>
      </c>
    </row>
    <row r="74" spans="1:6" ht="15" customHeight="1" x14ac:dyDescent="0.25">
      <c r="A74" s="65" t="s">
        <v>123</v>
      </c>
      <c r="B74" s="30"/>
      <c r="C74" s="100"/>
      <c r="D74" s="100"/>
      <c r="E74" s="49"/>
      <c r="F74" s="66"/>
    </row>
    <row r="75" spans="1:6" s="16" customFormat="1" ht="15" customHeight="1" x14ac:dyDescent="0.25">
      <c r="A75" s="67">
        <v>255</v>
      </c>
      <c r="B75" s="36" t="s">
        <v>79</v>
      </c>
      <c r="C75" s="101">
        <v>797.9375</v>
      </c>
      <c r="D75" s="101">
        <f t="shared" si="0"/>
        <v>6104.2218750000002</v>
      </c>
      <c r="E75" s="51">
        <f t="shared" si="1"/>
        <v>6105</v>
      </c>
      <c r="F75" s="68">
        <f t="shared" si="2"/>
        <v>7631.25</v>
      </c>
    </row>
    <row r="76" spans="1:6" s="16" customFormat="1" ht="15" customHeight="1" x14ac:dyDescent="0.25">
      <c r="A76" s="67">
        <v>934</v>
      </c>
      <c r="B76" s="36" t="s">
        <v>80</v>
      </c>
      <c r="C76" s="101">
        <v>1267.3125</v>
      </c>
      <c r="D76" s="101">
        <f t="shared" si="0"/>
        <v>9694.9406250000011</v>
      </c>
      <c r="E76" s="51">
        <f t="shared" si="1"/>
        <v>9695</v>
      </c>
      <c r="F76" s="68">
        <f t="shared" si="2"/>
        <v>12118.75</v>
      </c>
    </row>
    <row r="77" spans="1:6" s="16" customFormat="1" ht="15" customHeight="1" x14ac:dyDescent="0.25">
      <c r="A77" s="69">
        <v>935</v>
      </c>
      <c r="B77" s="39" t="s">
        <v>24</v>
      </c>
      <c r="C77" s="104">
        <v>797.9375</v>
      </c>
      <c r="D77" s="101">
        <f t="shared" ref="D77:D132" si="3">C77*7.65</f>
        <v>6104.2218750000002</v>
      </c>
      <c r="E77" s="51">
        <f t="shared" ref="E77:E132" si="4">ROUNDUP(D77,0)</f>
        <v>6105</v>
      </c>
      <c r="F77" s="68">
        <f t="shared" ref="F77:F132" si="5">+E77*1.25</f>
        <v>7631.25</v>
      </c>
    </row>
    <row r="78" spans="1:6" s="16" customFormat="1" ht="15" customHeight="1" x14ac:dyDescent="0.25">
      <c r="A78" s="67">
        <v>832</v>
      </c>
      <c r="B78" s="36" t="s">
        <v>81</v>
      </c>
      <c r="C78" s="101">
        <v>516.3125</v>
      </c>
      <c r="D78" s="101">
        <f t="shared" si="3"/>
        <v>3949.7906250000001</v>
      </c>
      <c r="E78" s="51">
        <f t="shared" si="4"/>
        <v>3950</v>
      </c>
      <c r="F78" s="68">
        <f t="shared" si="5"/>
        <v>4937.5</v>
      </c>
    </row>
    <row r="79" spans="1:6" ht="15" customHeight="1" x14ac:dyDescent="0.25">
      <c r="A79" s="65" t="s">
        <v>84</v>
      </c>
      <c r="B79" s="30"/>
      <c r="C79" s="100"/>
      <c r="D79" s="100"/>
      <c r="E79" s="49"/>
      <c r="F79" s="66"/>
    </row>
    <row r="80" spans="1:6" s="16" customFormat="1" ht="15" customHeight="1" x14ac:dyDescent="0.25">
      <c r="A80" s="73" t="s">
        <v>299</v>
      </c>
      <c r="B80" s="35" t="s">
        <v>300</v>
      </c>
      <c r="C80" s="105"/>
      <c r="D80" s="105">
        <f t="shared" si="3"/>
        <v>0</v>
      </c>
      <c r="E80" s="52">
        <f t="shared" si="4"/>
        <v>0</v>
      </c>
      <c r="F80" s="74">
        <f t="shared" si="5"/>
        <v>0</v>
      </c>
    </row>
    <row r="81" spans="1:6" s="16" customFormat="1" ht="15" customHeight="1" x14ac:dyDescent="0.25">
      <c r="A81" s="69"/>
      <c r="B81" s="44" t="s">
        <v>110</v>
      </c>
      <c r="C81" s="104">
        <v>1314.25</v>
      </c>
      <c r="D81" s="104">
        <f t="shared" si="3"/>
        <v>10054.012500000001</v>
      </c>
      <c r="E81" s="50">
        <f t="shared" si="4"/>
        <v>10055</v>
      </c>
      <c r="F81" s="70">
        <f t="shared" si="5"/>
        <v>12568.75</v>
      </c>
    </row>
    <row r="82" spans="1:6" s="16" customFormat="1" ht="15" customHeight="1" x14ac:dyDescent="0.25">
      <c r="A82" s="69"/>
      <c r="B82" s="44" t="s">
        <v>111</v>
      </c>
      <c r="C82" s="104">
        <v>1013.85</v>
      </c>
      <c r="D82" s="104">
        <f t="shared" si="3"/>
        <v>7755.9525000000003</v>
      </c>
      <c r="E82" s="50">
        <f t="shared" si="4"/>
        <v>7756</v>
      </c>
      <c r="F82" s="70">
        <f t="shared" si="5"/>
        <v>9695</v>
      </c>
    </row>
    <row r="83" spans="1:6" s="16" customFormat="1" ht="15" customHeight="1" x14ac:dyDescent="0.25">
      <c r="A83" s="71"/>
      <c r="B83" s="43" t="s">
        <v>112</v>
      </c>
      <c r="C83" s="116">
        <v>0</v>
      </c>
      <c r="D83" s="116">
        <f t="shared" si="3"/>
        <v>0</v>
      </c>
      <c r="E83" s="53">
        <f t="shared" si="4"/>
        <v>0</v>
      </c>
      <c r="F83" s="72">
        <f t="shared" si="5"/>
        <v>0</v>
      </c>
    </row>
    <row r="84" spans="1:6" s="16" customFormat="1" ht="15" customHeight="1" x14ac:dyDescent="0.25">
      <c r="A84" s="73" t="s">
        <v>301</v>
      </c>
      <c r="B84" s="35" t="s">
        <v>302</v>
      </c>
      <c r="C84" s="105">
        <v>309.78749999999997</v>
      </c>
      <c r="D84" s="105">
        <f t="shared" si="3"/>
        <v>2369.8743749999999</v>
      </c>
      <c r="E84" s="52">
        <f t="shared" si="4"/>
        <v>2370</v>
      </c>
      <c r="F84" s="74">
        <f t="shared" si="5"/>
        <v>2962.5</v>
      </c>
    </row>
    <row r="85" spans="1:6" s="16" customFormat="1" ht="15" customHeight="1" x14ac:dyDescent="0.25">
      <c r="A85" s="71"/>
      <c r="B85" s="44" t="s">
        <v>111</v>
      </c>
      <c r="C85" s="116">
        <v>0</v>
      </c>
      <c r="D85" s="116">
        <f t="shared" si="3"/>
        <v>0</v>
      </c>
      <c r="E85" s="53">
        <f t="shared" si="4"/>
        <v>0</v>
      </c>
      <c r="F85" s="72">
        <f t="shared" si="5"/>
        <v>0</v>
      </c>
    </row>
    <row r="86" spans="1:6" s="16" customFormat="1" ht="15" customHeight="1" x14ac:dyDescent="0.25">
      <c r="A86" s="73" t="s">
        <v>303</v>
      </c>
      <c r="B86" s="35" t="s">
        <v>304</v>
      </c>
      <c r="C86" s="105">
        <v>0</v>
      </c>
      <c r="D86" s="101">
        <f t="shared" si="3"/>
        <v>0</v>
      </c>
      <c r="E86" s="51">
        <f t="shared" si="4"/>
        <v>0</v>
      </c>
      <c r="F86" s="68">
        <f t="shared" si="5"/>
        <v>0</v>
      </c>
    </row>
    <row r="87" spans="1:6" ht="15" customHeight="1" x14ac:dyDescent="0.25">
      <c r="A87" s="65" t="s">
        <v>90</v>
      </c>
      <c r="B87" s="30"/>
      <c r="C87" s="100"/>
      <c r="D87" s="100"/>
      <c r="E87" s="49"/>
      <c r="F87" s="66"/>
    </row>
    <row r="88" spans="1:6" s="22" customFormat="1" ht="15" customHeight="1" x14ac:dyDescent="0.25">
      <c r="A88" s="75" t="s">
        <v>91</v>
      </c>
      <c r="B88" s="45" t="s">
        <v>92</v>
      </c>
      <c r="C88" s="110">
        <v>0</v>
      </c>
      <c r="D88" s="101">
        <f t="shared" si="3"/>
        <v>0</v>
      </c>
      <c r="E88" s="51">
        <f t="shared" si="4"/>
        <v>0</v>
      </c>
      <c r="F88" s="68">
        <f t="shared" si="5"/>
        <v>0</v>
      </c>
    </row>
    <row r="89" spans="1:6" s="22" customFormat="1" ht="15" customHeight="1" x14ac:dyDescent="0.25">
      <c r="A89" s="75">
        <v>467</v>
      </c>
      <c r="B89" s="45" t="s">
        <v>149</v>
      </c>
      <c r="C89" s="110">
        <v>572.63749999999993</v>
      </c>
      <c r="D89" s="101">
        <f t="shared" si="3"/>
        <v>4380.6768750000001</v>
      </c>
      <c r="E89" s="51">
        <f t="shared" si="4"/>
        <v>4381</v>
      </c>
      <c r="F89" s="68">
        <f t="shared" si="5"/>
        <v>5476.25</v>
      </c>
    </row>
    <row r="90" spans="1:6" s="22" customFormat="1" ht="15" customHeight="1" x14ac:dyDescent="0.25">
      <c r="A90" s="75">
        <v>477</v>
      </c>
      <c r="B90" s="45" t="s">
        <v>93</v>
      </c>
      <c r="C90" s="110">
        <v>807.32499999999993</v>
      </c>
      <c r="D90" s="101">
        <f t="shared" si="3"/>
        <v>6176.0362500000001</v>
      </c>
      <c r="E90" s="51">
        <f t="shared" si="4"/>
        <v>6177</v>
      </c>
      <c r="F90" s="68">
        <f t="shared" si="5"/>
        <v>7721.25</v>
      </c>
    </row>
    <row r="91" spans="1:6" s="22" customFormat="1" ht="15" customHeight="1" x14ac:dyDescent="0.25">
      <c r="A91" s="75">
        <v>612</v>
      </c>
      <c r="B91" s="45" t="s">
        <v>97</v>
      </c>
      <c r="C91" s="110">
        <v>0</v>
      </c>
      <c r="D91" s="101">
        <f t="shared" si="3"/>
        <v>0</v>
      </c>
      <c r="E91" s="51">
        <f t="shared" si="4"/>
        <v>0</v>
      </c>
      <c r="F91" s="68">
        <f t="shared" si="5"/>
        <v>0</v>
      </c>
    </row>
    <row r="92" spans="1:6" s="22" customFormat="1" ht="15" customHeight="1" x14ac:dyDescent="0.25">
      <c r="A92" s="75">
        <v>614</v>
      </c>
      <c r="B92" s="45" t="s">
        <v>98</v>
      </c>
      <c r="C92" s="110">
        <v>0</v>
      </c>
      <c r="D92" s="101">
        <f t="shared" si="3"/>
        <v>0</v>
      </c>
      <c r="E92" s="51">
        <f t="shared" si="4"/>
        <v>0</v>
      </c>
      <c r="F92" s="68">
        <f t="shared" si="5"/>
        <v>0</v>
      </c>
    </row>
    <row r="93" spans="1:6" s="22" customFormat="1" ht="15" customHeight="1" x14ac:dyDescent="0.25">
      <c r="A93" s="75">
        <v>702</v>
      </c>
      <c r="B93" s="45" t="s">
        <v>99</v>
      </c>
      <c r="C93" s="110">
        <v>572.63749999999993</v>
      </c>
      <c r="D93" s="101">
        <f t="shared" si="3"/>
        <v>4380.6768750000001</v>
      </c>
      <c r="E93" s="51">
        <f t="shared" si="4"/>
        <v>4381</v>
      </c>
      <c r="F93" s="68">
        <f t="shared" si="5"/>
        <v>5476.25</v>
      </c>
    </row>
    <row r="94" spans="1:6" s="22" customFormat="1" ht="15" customHeight="1" x14ac:dyDescent="0.25">
      <c r="A94" s="75">
        <v>706</v>
      </c>
      <c r="B94" s="45" t="s">
        <v>305</v>
      </c>
      <c r="C94" s="110">
        <v>0</v>
      </c>
      <c r="D94" s="101">
        <f t="shared" si="3"/>
        <v>0</v>
      </c>
      <c r="E94" s="51">
        <f t="shared" si="4"/>
        <v>0</v>
      </c>
      <c r="F94" s="68">
        <f t="shared" si="5"/>
        <v>0</v>
      </c>
    </row>
    <row r="95" spans="1:6" s="22" customFormat="1" ht="15" customHeight="1" x14ac:dyDescent="0.25">
      <c r="A95" s="78">
        <v>707</v>
      </c>
      <c r="B95" s="46" t="s">
        <v>100</v>
      </c>
      <c r="C95" s="111">
        <v>807.32499999999993</v>
      </c>
      <c r="D95" s="105">
        <f t="shared" si="3"/>
        <v>6176.0362500000001</v>
      </c>
      <c r="E95" s="52">
        <f t="shared" si="4"/>
        <v>6177</v>
      </c>
      <c r="F95" s="74">
        <f t="shared" si="5"/>
        <v>7721.25</v>
      </c>
    </row>
    <row r="96" spans="1:6" s="22" customFormat="1" ht="15" customHeight="1" x14ac:dyDescent="0.25">
      <c r="A96" s="79"/>
      <c r="B96" s="85" t="s">
        <v>278</v>
      </c>
      <c r="C96" s="296">
        <v>234.6875</v>
      </c>
      <c r="D96" s="116">
        <f t="shared" si="3"/>
        <v>1795.359375</v>
      </c>
      <c r="E96" s="53">
        <f t="shared" si="4"/>
        <v>1796</v>
      </c>
      <c r="F96" s="72">
        <f t="shared" si="5"/>
        <v>2245</v>
      </c>
    </row>
    <row r="97" spans="1:6" s="22" customFormat="1" ht="15" customHeight="1" x14ac:dyDescent="0.25">
      <c r="A97" s="75">
        <v>708</v>
      </c>
      <c r="B97" s="45" t="s">
        <v>306</v>
      </c>
      <c r="C97" s="110">
        <v>572.63749999999993</v>
      </c>
      <c r="D97" s="101">
        <f t="shared" si="3"/>
        <v>4380.6768750000001</v>
      </c>
      <c r="E97" s="51">
        <f t="shared" si="4"/>
        <v>4381</v>
      </c>
      <c r="F97" s="68">
        <f t="shared" si="5"/>
        <v>5476.25</v>
      </c>
    </row>
    <row r="98" spans="1:6" s="22" customFormat="1" ht="15" customHeight="1" x14ac:dyDescent="0.25">
      <c r="A98" s="75">
        <v>710</v>
      </c>
      <c r="B98" s="45" t="s">
        <v>307</v>
      </c>
      <c r="C98" s="110">
        <v>572.63749999999993</v>
      </c>
      <c r="D98" s="101">
        <f t="shared" si="3"/>
        <v>4380.6768750000001</v>
      </c>
      <c r="E98" s="51">
        <f t="shared" si="4"/>
        <v>4381</v>
      </c>
      <c r="F98" s="68">
        <f t="shared" si="5"/>
        <v>5476.25</v>
      </c>
    </row>
    <row r="99" spans="1:6" s="22" customFormat="1" ht="15" customHeight="1" x14ac:dyDescent="0.25">
      <c r="A99" s="78">
        <v>711</v>
      </c>
      <c r="B99" s="46" t="s">
        <v>101</v>
      </c>
      <c r="C99" s="111">
        <v>572.63749999999993</v>
      </c>
      <c r="D99" s="105">
        <f t="shared" si="3"/>
        <v>4380.6768750000001</v>
      </c>
      <c r="E99" s="52">
        <f t="shared" si="4"/>
        <v>4381</v>
      </c>
      <c r="F99" s="74">
        <f t="shared" si="5"/>
        <v>5476.25</v>
      </c>
    </row>
    <row r="100" spans="1:6" s="22" customFormat="1" ht="15" customHeight="1" x14ac:dyDescent="0.25">
      <c r="A100" s="79"/>
      <c r="B100" s="85" t="s">
        <v>278</v>
      </c>
      <c r="C100" s="125">
        <v>0</v>
      </c>
      <c r="D100" s="116">
        <f t="shared" si="3"/>
        <v>0</v>
      </c>
      <c r="E100" s="53">
        <f t="shared" si="4"/>
        <v>0</v>
      </c>
      <c r="F100" s="72">
        <f t="shared" si="5"/>
        <v>0</v>
      </c>
    </row>
    <row r="101" spans="1:6" s="22" customFormat="1" ht="15" customHeight="1" x14ac:dyDescent="0.25">
      <c r="A101" s="75">
        <v>712</v>
      </c>
      <c r="B101" s="45" t="s">
        <v>308</v>
      </c>
      <c r="C101" s="110">
        <v>572.63749999999993</v>
      </c>
      <c r="D101" s="101">
        <f t="shared" si="3"/>
        <v>4380.6768750000001</v>
      </c>
      <c r="E101" s="51">
        <f t="shared" si="4"/>
        <v>4381</v>
      </c>
      <c r="F101" s="68">
        <f t="shared" si="5"/>
        <v>5476.25</v>
      </c>
    </row>
    <row r="102" spans="1:6" s="22" customFormat="1" ht="15" customHeight="1" x14ac:dyDescent="0.25">
      <c r="A102" s="75">
        <v>713</v>
      </c>
      <c r="B102" s="45" t="s">
        <v>309</v>
      </c>
      <c r="C102" s="110">
        <v>572.63749999999993</v>
      </c>
      <c r="D102" s="101">
        <f t="shared" si="3"/>
        <v>4380.6768750000001</v>
      </c>
      <c r="E102" s="51">
        <f t="shared" si="4"/>
        <v>4381</v>
      </c>
      <c r="F102" s="68">
        <f t="shared" si="5"/>
        <v>5476.25</v>
      </c>
    </row>
    <row r="103" spans="1:6" s="22" customFormat="1" ht="15" customHeight="1" x14ac:dyDescent="0.25">
      <c r="A103" s="75">
        <v>714</v>
      </c>
      <c r="B103" s="45" t="s">
        <v>151</v>
      </c>
      <c r="C103" s="110">
        <v>572.63749999999993</v>
      </c>
      <c r="D103" s="101">
        <f t="shared" si="3"/>
        <v>4380.6768750000001</v>
      </c>
      <c r="E103" s="51">
        <f t="shared" si="4"/>
        <v>4381</v>
      </c>
      <c r="F103" s="68">
        <f t="shared" si="5"/>
        <v>5476.25</v>
      </c>
    </row>
    <row r="104" spans="1:6" s="22" customFormat="1" ht="15" customHeight="1" x14ac:dyDescent="0.25">
      <c r="A104" s="78">
        <v>717</v>
      </c>
      <c r="B104" s="46" t="s">
        <v>221</v>
      </c>
      <c r="C104" s="111">
        <v>572.63749999999993</v>
      </c>
      <c r="D104" s="105">
        <f t="shared" si="3"/>
        <v>4380.6768750000001</v>
      </c>
      <c r="E104" s="52">
        <f t="shared" si="4"/>
        <v>4381</v>
      </c>
      <c r="F104" s="74">
        <f t="shared" si="5"/>
        <v>5476.25</v>
      </c>
    </row>
    <row r="105" spans="1:6" s="22" customFormat="1" ht="15" customHeight="1" x14ac:dyDescent="0.25">
      <c r="A105" s="79"/>
      <c r="B105" s="85" t="s">
        <v>278</v>
      </c>
      <c r="C105" s="125">
        <v>0</v>
      </c>
      <c r="D105" s="116">
        <f t="shared" si="3"/>
        <v>0</v>
      </c>
      <c r="E105" s="53">
        <f t="shared" si="4"/>
        <v>0</v>
      </c>
      <c r="F105" s="72">
        <f t="shared" si="5"/>
        <v>0</v>
      </c>
    </row>
    <row r="106" spans="1:6" ht="15" customHeight="1" x14ac:dyDescent="0.25">
      <c r="A106" s="65" t="s">
        <v>103</v>
      </c>
      <c r="B106" s="30"/>
      <c r="C106" s="100"/>
      <c r="D106" s="100"/>
      <c r="E106" s="49"/>
      <c r="F106" s="66"/>
    </row>
    <row r="107" spans="1:6" s="16" customFormat="1" ht="15" customHeight="1" x14ac:dyDescent="0.25">
      <c r="A107" s="69">
        <v>112</v>
      </c>
      <c r="B107" s="39" t="s">
        <v>310</v>
      </c>
      <c r="C107" s="104">
        <v>2018.3125000000002</v>
      </c>
      <c r="D107" s="105">
        <f t="shared" si="3"/>
        <v>15440.090625000003</v>
      </c>
      <c r="E107" s="52">
        <f t="shared" si="4"/>
        <v>15441</v>
      </c>
      <c r="F107" s="74">
        <f t="shared" si="5"/>
        <v>19301.25</v>
      </c>
    </row>
    <row r="108" spans="1:6" s="16" customFormat="1" ht="15" customHeight="1" x14ac:dyDescent="0.25">
      <c r="A108" s="69"/>
      <c r="B108" s="44" t="s">
        <v>311</v>
      </c>
      <c r="C108" s="109">
        <v>1595.875</v>
      </c>
      <c r="D108" s="104">
        <f t="shared" si="3"/>
        <v>12208.44375</v>
      </c>
      <c r="E108" s="50">
        <f t="shared" si="4"/>
        <v>12209</v>
      </c>
      <c r="F108" s="70">
        <f t="shared" si="5"/>
        <v>15261.25</v>
      </c>
    </row>
    <row r="109" spans="1:6" s="16" customFormat="1" ht="15" customHeight="1" x14ac:dyDescent="0.25">
      <c r="A109" s="77"/>
      <c r="B109" s="43" t="s">
        <v>112</v>
      </c>
      <c r="C109" s="108">
        <v>1042.0125</v>
      </c>
      <c r="D109" s="116">
        <f t="shared" si="3"/>
        <v>7971.395625000001</v>
      </c>
      <c r="E109" s="53">
        <f t="shared" si="4"/>
        <v>7972</v>
      </c>
      <c r="F109" s="72">
        <f t="shared" si="5"/>
        <v>9965</v>
      </c>
    </row>
    <row r="110" spans="1:6" s="16" customFormat="1" ht="15" customHeight="1" x14ac:dyDescent="0.25">
      <c r="A110" s="67">
        <v>274</v>
      </c>
      <c r="B110" s="36" t="s">
        <v>312</v>
      </c>
      <c r="C110" s="101">
        <v>422.43749999999994</v>
      </c>
      <c r="D110" s="101">
        <f t="shared" si="3"/>
        <v>3231.6468749999999</v>
      </c>
      <c r="E110" s="51">
        <f t="shared" si="4"/>
        <v>3232</v>
      </c>
      <c r="F110" s="68">
        <f t="shared" si="5"/>
        <v>4040</v>
      </c>
    </row>
    <row r="111" spans="1:6" s="16" customFormat="1" ht="15" customHeight="1" x14ac:dyDescent="0.25">
      <c r="A111" s="69">
        <v>836</v>
      </c>
      <c r="B111" s="39" t="s">
        <v>313</v>
      </c>
      <c r="C111" s="104">
        <v>1070.175</v>
      </c>
      <c r="D111" s="105">
        <f t="shared" si="3"/>
        <v>8186.8387499999999</v>
      </c>
      <c r="E111" s="52">
        <f t="shared" si="4"/>
        <v>8187</v>
      </c>
      <c r="F111" s="74">
        <f t="shared" si="5"/>
        <v>10233.75</v>
      </c>
    </row>
    <row r="112" spans="1:6" s="16" customFormat="1" ht="15" customHeight="1" x14ac:dyDescent="0.25">
      <c r="A112" s="69"/>
      <c r="B112" s="44" t="s">
        <v>311</v>
      </c>
      <c r="C112" s="297">
        <v>647.73749999999995</v>
      </c>
      <c r="D112" s="104">
        <f t="shared" si="3"/>
        <v>4955.1918749999995</v>
      </c>
      <c r="E112" s="50">
        <f t="shared" si="4"/>
        <v>4956</v>
      </c>
      <c r="F112" s="70">
        <f t="shared" si="5"/>
        <v>6195</v>
      </c>
    </row>
    <row r="113" spans="1:6" s="16" customFormat="1" ht="15" customHeight="1" x14ac:dyDescent="0.25">
      <c r="A113" s="77"/>
      <c r="B113" s="43" t="s">
        <v>112</v>
      </c>
      <c r="C113" s="298">
        <v>93.874999999999986</v>
      </c>
      <c r="D113" s="116">
        <f t="shared" si="3"/>
        <v>718.14374999999995</v>
      </c>
      <c r="E113" s="53">
        <f t="shared" si="4"/>
        <v>719</v>
      </c>
      <c r="F113" s="72">
        <f t="shared" si="5"/>
        <v>898.75</v>
      </c>
    </row>
    <row r="114" spans="1:6" s="16" customFormat="1" ht="15" customHeight="1" x14ac:dyDescent="0.25">
      <c r="A114" s="73">
        <v>867</v>
      </c>
      <c r="B114" s="35" t="s">
        <v>314</v>
      </c>
      <c r="C114" s="105">
        <v>976.3</v>
      </c>
      <c r="D114" s="105">
        <f t="shared" si="3"/>
        <v>7468.6949999999997</v>
      </c>
      <c r="E114" s="52">
        <f t="shared" si="4"/>
        <v>7469</v>
      </c>
      <c r="F114" s="74">
        <f t="shared" si="5"/>
        <v>9336.25</v>
      </c>
    </row>
    <row r="115" spans="1:6" s="16" customFormat="1" ht="15" customHeight="1" x14ac:dyDescent="0.25">
      <c r="A115" s="77"/>
      <c r="B115" s="43" t="s">
        <v>311</v>
      </c>
      <c r="C115" s="298">
        <v>553.86249999999995</v>
      </c>
      <c r="D115" s="116">
        <f t="shared" si="3"/>
        <v>4237.0481250000003</v>
      </c>
      <c r="E115" s="53">
        <f t="shared" si="4"/>
        <v>4238</v>
      </c>
      <c r="F115" s="72">
        <f t="shared" si="5"/>
        <v>5297.5</v>
      </c>
    </row>
    <row r="116" spans="1:6" s="16" customFormat="1" ht="15" customHeight="1" x14ac:dyDescent="0.25">
      <c r="A116" s="69">
        <v>868</v>
      </c>
      <c r="B116" s="39" t="s">
        <v>315</v>
      </c>
      <c r="C116" s="104">
        <v>1670.9749999999999</v>
      </c>
      <c r="D116" s="105">
        <f t="shared" si="3"/>
        <v>12782.95875</v>
      </c>
      <c r="E116" s="52">
        <f t="shared" si="4"/>
        <v>12783</v>
      </c>
      <c r="F116" s="74">
        <f t="shared" si="5"/>
        <v>15978.75</v>
      </c>
    </row>
    <row r="117" spans="1:6" s="16" customFormat="1" ht="15" customHeight="1" x14ac:dyDescent="0.25">
      <c r="A117" s="76"/>
      <c r="B117" s="44" t="s">
        <v>311</v>
      </c>
      <c r="C117" s="297">
        <v>1248.5375000000001</v>
      </c>
      <c r="D117" s="104">
        <f t="shared" si="3"/>
        <v>9551.3118750000012</v>
      </c>
      <c r="E117" s="50">
        <f t="shared" si="4"/>
        <v>9552</v>
      </c>
      <c r="F117" s="70">
        <f t="shared" si="5"/>
        <v>11940</v>
      </c>
    </row>
    <row r="118" spans="1:6" s="16" customFormat="1" ht="15" customHeight="1" x14ac:dyDescent="0.25">
      <c r="A118" s="77"/>
      <c r="B118" s="43" t="s">
        <v>112</v>
      </c>
      <c r="C118" s="298">
        <v>704.0625</v>
      </c>
      <c r="D118" s="116">
        <f t="shared" si="3"/>
        <v>5386.078125</v>
      </c>
      <c r="E118" s="53">
        <f t="shared" si="4"/>
        <v>5387</v>
      </c>
      <c r="F118" s="72">
        <f t="shared" si="5"/>
        <v>6733.75</v>
      </c>
    </row>
    <row r="119" spans="1:6" ht="15" customHeight="1" x14ac:dyDescent="0.25">
      <c r="A119" s="65" t="s">
        <v>109</v>
      </c>
      <c r="B119" s="30"/>
      <c r="C119" s="100"/>
      <c r="D119" s="100"/>
      <c r="E119" s="49"/>
      <c r="F119" s="66"/>
    </row>
    <row r="120" spans="1:6" ht="15" customHeight="1" x14ac:dyDescent="0.25">
      <c r="A120" s="75" t="s">
        <v>316</v>
      </c>
      <c r="B120" s="45" t="s">
        <v>317</v>
      </c>
      <c r="C120" s="110">
        <v>291.01249999999999</v>
      </c>
      <c r="D120" s="101">
        <f t="shared" si="3"/>
        <v>2226.245625</v>
      </c>
      <c r="E120" s="51">
        <f t="shared" si="4"/>
        <v>2227</v>
      </c>
      <c r="F120" s="68">
        <f t="shared" si="5"/>
        <v>2783.75</v>
      </c>
    </row>
    <row r="121" spans="1:6" ht="15" customHeight="1" x14ac:dyDescent="0.25">
      <c r="A121" s="78" t="s">
        <v>318</v>
      </c>
      <c r="B121" s="46" t="s">
        <v>319</v>
      </c>
      <c r="C121" s="111">
        <v>835.48749999999995</v>
      </c>
      <c r="D121" s="105">
        <f t="shared" si="3"/>
        <v>6391.4793749999999</v>
      </c>
      <c r="E121" s="52">
        <f t="shared" si="4"/>
        <v>6392</v>
      </c>
      <c r="F121" s="74">
        <f t="shared" si="5"/>
        <v>7990</v>
      </c>
    </row>
    <row r="122" spans="1:6" ht="15" customHeight="1" x14ac:dyDescent="0.25">
      <c r="A122" s="79" t="s">
        <v>320</v>
      </c>
      <c r="B122" s="40" t="s">
        <v>121</v>
      </c>
      <c r="C122" s="125">
        <v>610.18749999999989</v>
      </c>
      <c r="D122" s="116">
        <f t="shared" si="3"/>
        <v>4667.9343749999989</v>
      </c>
      <c r="E122" s="53">
        <f t="shared" si="4"/>
        <v>4668</v>
      </c>
      <c r="F122" s="72">
        <f t="shared" si="5"/>
        <v>5835</v>
      </c>
    </row>
    <row r="123" spans="1:6" ht="15" customHeight="1" x14ac:dyDescent="0.25">
      <c r="A123" s="78" t="s">
        <v>321</v>
      </c>
      <c r="B123" s="46" t="s">
        <v>322</v>
      </c>
      <c r="C123" s="111">
        <v>1642.8125</v>
      </c>
      <c r="D123" s="105">
        <f t="shared" si="3"/>
        <v>12567.515625</v>
      </c>
      <c r="E123" s="52">
        <f t="shared" si="4"/>
        <v>12568</v>
      </c>
      <c r="F123" s="74">
        <f t="shared" si="5"/>
        <v>15710</v>
      </c>
    </row>
    <row r="124" spans="1:6" ht="15" customHeight="1" x14ac:dyDescent="0.25">
      <c r="A124" s="79" t="s">
        <v>323</v>
      </c>
      <c r="B124" s="40" t="s">
        <v>121</v>
      </c>
      <c r="C124" s="125">
        <v>1417.5125</v>
      </c>
      <c r="D124" s="116">
        <f t="shared" si="3"/>
        <v>10843.970625000002</v>
      </c>
      <c r="E124" s="53">
        <f t="shared" si="4"/>
        <v>10844</v>
      </c>
      <c r="F124" s="72">
        <f t="shared" si="5"/>
        <v>13555</v>
      </c>
    </row>
    <row r="125" spans="1:6" ht="15" customHeight="1" x14ac:dyDescent="0.25">
      <c r="A125" s="78" t="s">
        <v>324</v>
      </c>
      <c r="B125" s="46" t="s">
        <v>325</v>
      </c>
      <c r="C125" s="111">
        <v>244.07499999999999</v>
      </c>
      <c r="D125" s="101">
        <f t="shared" si="3"/>
        <v>1867.1737499999999</v>
      </c>
      <c r="E125" s="51">
        <f t="shared" si="4"/>
        <v>1868</v>
      </c>
      <c r="F125" s="68">
        <f t="shared" si="5"/>
        <v>2335</v>
      </c>
    </row>
    <row r="126" spans="1:6" ht="15" customHeight="1" x14ac:dyDescent="0.25">
      <c r="A126" s="78" t="s">
        <v>326</v>
      </c>
      <c r="B126" s="46" t="s">
        <v>327</v>
      </c>
      <c r="C126" s="111">
        <v>1933.8249999999998</v>
      </c>
      <c r="D126" s="101">
        <f t="shared" si="3"/>
        <v>14793.76125</v>
      </c>
      <c r="E126" s="51">
        <f t="shared" si="4"/>
        <v>14794</v>
      </c>
      <c r="F126" s="68">
        <f t="shared" si="5"/>
        <v>18492.5</v>
      </c>
    </row>
    <row r="127" spans="1:6" ht="15" customHeight="1" x14ac:dyDescent="0.25">
      <c r="A127" s="78" t="s">
        <v>328</v>
      </c>
      <c r="B127" s="46" t="s">
        <v>329</v>
      </c>
      <c r="C127" s="111">
        <v>807.32499999999993</v>
      </c>
      <c r="D127" s="101">
        <f t="shared" si="3"/>
        <v>6176.0362500000001</v>
      </c>
      <c r="E127" s="51">
        <f t="shared" si="4"/>
        <v>6177</v>
      </c>
      <c r="F127" s="68">
        <f t="shared" si="5"/>
        <v>7721.25</v>
      </c>
    </row>
    <row r="128" spans="1:6" ht="15" customHeight="1" x14ac:dyDescent="0.25">
      <c r="A128" s="78" t="s">
        <v>330</v>
      </c>
      <c r="B128" s="46" t="s">
        <v>331</v>
      </c>
      <c r="C128" s="111">
        <v>854.26249999999993</v>
      </c>
      <c r="D128" s="101">
        <f t="shared" si="3"/>
        <v>6535.1081249999997</v>
      </c>
      <c r="E128" s="51">
        <f t="shared" si="4"/>
        <v>6536</v>
      </c>
      <c r="F128" s="68">
        <f t="shared" si="5"/>
        <v>8170</v>
      </c>
    </row>
    <row r="129" spans="1:6" ht="15" customHeight="1" x14ac:dyDescent="0.25">
      <c r="A129" s="78" t="s">
        <v>332</v>
      </c>
      <c r="B129" s="46" t="s">
        <v>333</v>
      </c>
      <c r="C129" s="111">
        <v>1182.825</v>
      </c>
      <c r="D129" s="101">
        <f t="shared" si="3"/>
        <v>9048.6112499999999</v>
      </c>
      <c r="E129" s="51">
        <f t="shared" si="4"/>
        <v>9049</v>
      </c>
      <c r="F129" s="68">
        <f t="shared" si="5"/>
        <v>11311.25</v>
      </c>
    </row>
    <row r="130" spans="1:6" ht="15" customHeight="1" x14ac:dyDescent="0.25">
      <c r="A130" s="78" t="s">
        <v>334</v>
      </c>
      <c r="B130" s="46" t="s">
        <v>335</v>
      </c>
      <c r="C130" s="111">
        <v>600.79999999999995</v>
      </c>
      <c r="D130" s="101">
        <f t="shared" si="3"/>
        <v>4596.12</v>
      </c>
      <c r="E130" s="51">
        <f t="shared" si="4"/>
        <v>4597</v>
      </c>
      <c r="F130" s="68">
        <f t="shared" si="5"/>
        <v>5746.25</v>
      </c>
    </row>
    <row r="131" spans="1:6" ht="15" customHeight="1" x14ac:dyDescent="0.25">
      <c r="A131" s="78" t="s">
        <v>336</v>
      </c>
      <c r="B131" s="46" t="s">
        <v>337</v>
      </c>
      <c r="C131" s="111">
        <v>619.57499999999993</v>
      </c>
      <c r="D131" s="101">
        <f t="shared" si="3"/>
        <v>4739.7487499999997</v>
      </c>
      <c r="E131" s="51">
        <f t="shared" si="4"/>
        <v>4740</v>
      </c>
      <c r="F131" s="68">
        <f t="shared" si="5"/>
        <v>5925</v>
      </c>
    </row>
    <row r="132" spans="1:6" ht="15" customHeight="1" x14ac:dyDescent="0.25">
      <c r="A132" s="78" t="s">
        <v>338</v>
      </c>
      <c r="B132" s="46" t="s">
        <v>339</v>
      </c>
      <c r="C132" s="111">
        <v>159.58750000000001</v>
      </c>
      <c r="D132" s="101">
        <f t="shared" si="3"/>
        <v>1220.8443750000001</v>
      </c>
      <c r="E132" s="51">
        <f t="shared" si="4"/>
        <v>1221</v>
      </c>
      <c r="F132" s="68">
        <f t="shared" si="5"/>
        <v>1526.25</v>
      </c>
    </row>
  </sheetData>
  <mergeCells count="3">
    <mergeCell ref="A3:B3"/>
    <mergeCell ref="E3:E4"/>
    <mergeCell ref="F3:F4"/>
  </mergeCells>
  <conditionalFormatting sqref="A113 A115 A117:A118">
    <cfRule type="expression" dxfId="80" priority="4" stopIfTrue="1">
      <formula>#REF!="A"</formula>
    </cfRule>
    <cfRule type="expression" dxfId="79" priority="5" stopIfTrue="1">
      <formula>#REF!="N"</formula>
    </cfRule>
    <cfRule type="expression" dxfId="78" priority="6" stopIfTrue="1">
      <formula>#REF!="D"</formula>
    </cfRule>
  </conditionalFormatting>
  <conditionalFormatting sqref="A109">
    <cfRule type="expression" dxfId="77" priority="1" stopIfTrue="1">
      <formula>#REF!="A"</formula>
    </cfRule>
    <cfRule type="expression" dxfId="76" priority="2" stopIfTrue="1">
      <formula>#REF!="N"</formula>
    </cfRule>
    <cfRule type="expression" dxfId="75" priority="3" stopIfTrue="1">
      <formula>#REF!="D"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selection activeCell="A3" sqref="A3:A4"/>
    </sheetView>
  </sheetViews>
  <sheetFormatPr defaultRowHeight="15" x14ac:dyDescent="0.25"/>
  <cols>
    <col min="1" max="1" width="33.85546875" bestFit="1" customWidth="1"/>
    <col min="2" max="4" width="12.7109375" customWidth="1"/>
    <col min="5" max="7" width="12.7109375" style="1" customWidth="1"/>
    <col min="8" max="8" width="20" style="1" bestFit="1" customWidth="1"/>
    <col min="9" max="9" width="15.140625" style="2" customWidth="1"/>
    <col min="10" max="10" width="15.140625" style="1" customWidth="1"/>
    <col min="11" max="11" width="14.28515625" style="2" customWidth="1"/>
    <col min="12" max="12" width="8.85546875" hidden="1" customWidth="1"/>
    <col min="13" max="13" width="8.85546875" style="61" hidden="1" customWidth="1"/>
    <col min="14" max="14" width="13.28515625" style="60" hidden="1" customWidth="1"/>
    <col min="15" max="15" width="2.7109375" hidden="1" customWidth="1"/>
    <col min="16" max="16" width="8.85546875" style="61" hidden="1" customWidth="1"/>
    <col min="17" max="17" width="13.28515625" style="60" hidden="1" customWidth="1"/>
    <col min="18" max="18" width="2.7109375" hidden="1" customWidth="1"/>
    <col min="19" max="19" width="18.85546875" style="268" bestFit="1" customWidth="1"/>
  </cols>
  <sheetData>
    <row r="1" spans="1:20" ht="18.75" x14ac:dyDescent="0.3">
      <c r="A1" s="6" t="s">
        <v>340</v>
      </c>
    </row>
    <row r="3" spans="1:20" ht="18" x14ac:dyDescent="0.35">
      <c r="A3" s="161" t="s">
        <v>4</v>
      </c>
      <c r="B3" s="163" t="s">
        <v>2</v>
      </c>
      <c r="C3" s="7" t="s">
        <v>6</v>
      </c>
      <c r="D3" s="7" t="s">
        <v>0</v>
      </c>
      <c r="E3" s="7" t="s">
        <v>3</v>
      </c>
      <c r="F3" s="7" t="s">
        <v>115</v>
      </c>
      <c r="G3" s="165" t="s">
        <v>10</v>
      </c>
      <c r="H3" s="163" t="s">
        <v>5</v>
      </c>
      <c r="I3" s="170" t="s">
        <v>113</v>
      </c>
      <c r="J3" s="165" t="s">
        <v>114</v>
      </c>
      <c r="K3" s="188"/>
      <c r="M3" s="189"/>
      <c r="N3" s="189"/>
      <c r="O3" s="190"/>
      <c r="P3" s="189"/>
      <c r="Q3" s="189"/>
      <c r="S3" s="269"/>
    </row>
    <row r="4" spans="1:20" x14ac:dyDescent="0.25">
      <c r="A4" s="162"/>
      <c r="B4" s="164"/>
      <c r="C4" s="8" t="s">
        <v>7</v>
      </c>
      <c r="D4" s="8" t="s">
        <v>1</v>
      </c>
      <c r="E4" s="8" t="s">
        <v>8</v>
      </c>
      <c r="F4" s="8" t="s">
        <v>9</v>
      </c>
      <c r="G4" s="166"/>
      <c r="H4" s="164"/>
      <c r="I4" s="171"/>
      <c r="J4" s="166"/>
      <c r="K4" s="191"/>
      <c r="M4" s="189"/>
      <c r="N4" s="189"/>
      <c r="O4" s="190"/>
      <c r="P4" s="189"/>
      <c r="Q4" s="189"/>
      <c r="S4" s="269"/>
    </row>
    <row r="5" spans="1:20" x14ac:dyDescent="0.25">
      <c r="A5" s="92" t="s">
        <v>11</v>
      </c>
      <c r="B5" s="9"/>
      <c r="C5" s="9"/>
      <c r="D5" s="9"/>
      <c r="E5" s="10"/>
      <c r="F5" s="10"/>
      <c r="G5" s="10"/>
      <c r="H5" s="9"/>
      <c r="I5" s="11"/>
      <c r="J5" s="10"/>
      <c r="K5" s="204"/>
      <c r="M5" s="270"/>
      <c r="N5" s="193"/>
      <c r="O5" s="193"/>
      <c r="P5" s="270"/>
      <c r="Q5" s="193"/>
      <c r="S5" s="271"/>
    </row>
    <row r="6" spans="1:20" x14ac:dyDescent="0.25">
      <c r="A6" s="205" t="s">
        <v>341</v>
      </c>
      <c r="B6" s="206">
        <v>4</v>
      </c>
      <c r="C6" s="206">
        <v>1969</v>
      </c>
      <c r="D6" s="206" t="s">
        <v>342</v>
      </c>
      <c r="E6" s="206">
        <v>5.5</v>
      </c>
      <c r="F6" s="206">
        <v>127</v>
      </c>
      <c r="G6" s="206" t="s">
        <v>116</v>
      </c>
      <c r="H6" s="3" t="s">
        <v>272</v>
      </c>
      <c r="I6" s="4">
        <v>130787.82499999998</v>
      </c>
      <c r="J6" s="4">
        <f>+I6*1.25</f>
        <v>163484.78124999997</v>
      </c>
      <c r="K6" s="90"/>
    </row>
    <row r="7" spans="1:20" x14ac:dyDescent="0.25">
      <c r="A7" s="194"/>
      <c r="B7" s="195"/>
      <c r="C7" s="195"/>
      <c r="D7" s="195"/>
      <c r="E7" s="195"/>
      <c r="F7" s="195"/>
      <c r="G7" s="195"/>
      <c r="H7" s="187" t="s">
        <v>110</v>
      </c>
      <c r="I7" s="5">
        <v>137859.32999999999</v>
      </c>
      <c r="J7" s="5">
        <f t="shared" ref="J7:J12" si="0">+I7*1.25</f>
        <v>172324.16249999998</v>
      </c>
      <c r="K7" s="91"/>
      <c r="M7" s="281"/>
      <c r="N7" s="282"/>
      <c r="O7" s="187"/>
      <c r="P7" s="281"/>
      <c r="Q7" s="282"/>
      <c r="R7" s="187"/>
    </row>
    <row r="8" spans="1:20" x14ac:dyDescent="0.25">
      <c r="A8" s="194"/>
      <c r="B8" s="195"/>
      <c r="C8" s="195"/>
      <c r="D8" s="195"/>
      <c r="E8" s="195"/>
      <c r="F8" s="195"/>
      <c r="G8" s="195"/>
      <c r="H8" s="187" t="s">
        <v>111</v>
      </c>
      <c r="I8" s="5">
        <v>146711.14499999999</v>
      </c>
      <c r="J8" s="5">
        <f t="shared" si="0"/>
        <v>183388.93124999999</v>
      </c>
      <c r="K8" s="91"/>
      <c r="M8" s="281"/>
      <c r="N8" s="282"/>
      <c r="O8" s="187"/>
      <c r="P8" s="281"/>
      <c r="Q8" s="282"/>
      <c r="R8" s="187"/>
    </row>
    <row r="9" spans="1:20" x14ac:dyDescent="0.25">
      <c r="A9" s="194"/>
      <c r="B9" s="195"/>
      <c r="C9" s="195"/>
      <c r="D9" s="195"/>
      <c r="E9" s="195"/>
      <c r="F9" s="195"/>
      <c r="G9" s="195"/>
      <c r="H9" s="187" t="s">
        <v>112</v>
      </c>
      <c r="I9" s="5">
        <v>159445.33499999999</v>
      </c>
      <c r="J9" s="5">
        <f t="shared" si="0"/>
        <v>199306.66874999998</v>
      </c>
      <c r="K9" s="91"/>
      <c r="M9" s="281"/>
      <c r="N9" s="282"/>
      <c r="O9" s="187"/>
      <c r="P9" s="281"/>
      <c r="Q9" s="282"/>
      <c r="R9" s="187"/>
    </row>
    <row r="10" spans="1:20" x14ac:dyDescent="0.25">
      <c r="A10" s="194"/>
      <c r="B10" s="195"/>
      <c r="C10" s="195"/>
      <c r="D10" s="195"/>
      <c r="E10" s="195"/>
      <c r="F10" s="195"/>
      <c r="G10" s="195"/>
      <c r="H10" s="187" t="s">
        <v>187</v>
      </c>
      <c r="I10" s="5">
        <v>154941.78</v>
      </c>
      <c r="J10" s="5">
        <f t="shared" si="0"/>
        <v>193677.22500000001</v>
      </c>
      <c r="K10" s="91"/>
      <c r="M10" s="281"/>
      <c r="N10" s="282"/>
      <c r="O10" s="187"/>
      <c r="P10" s="281"/>
      <c r="Q10" s="282"/>
      <c r="R10" s="187"/>
    </row>
    <row r="11" spans="1:20" x14ac:dyDescent="0.25">
      <c r="A11" s="194"/>
      <c r="B11" s="195"/>
      <c r="C11" s="195"/>
      <c r="D11" s="195"/>
      <c r="E11" s="195"/>
      <c r="F11" s="195"/>
      <c r="G11" s="195"/>
      <c r="H11" s="187" t="s">
        <v>188</v>
      </c>
      <c r="I11" s="5">
        <v>160299.965</v>
      </c>
      <c r="J11" s="5">
        <f t="shared" si="0"/>
        <v>200374.95624999999</v>
      </c>
      <c r="K11" s="91"/>
      <c r="M11" s="281"/>
      <c r="N11" s="271"/>
      <c r="O11" s="271"/>
      <c r="P11" s="281"/>
      <c r="Q11" s="271"/>
      <c r="R11" s="187"/>
    </row>
    <row r="12" spans="1:20" x14ac:dyDescent="0.25">
      <c r="A12" s="196"/>
      <c r="B12" s="197"/>
      <c r="C12" s="197"/>
      <c r="D12" s="197"/>
      <c r="E12" s="197"/>
      <c r="F12" s="197"/>
      <c r="G12" s="197"/>
      <c r="H12" s="211" t="s">
        <v>125</v>
      </c>
      <c r="I12" s="212">
        <v>152845.80499999999</v>
      </c>
      <c r="J12" s="212">
        <f t="shared" si="0"/>
        <v>191057.25624999998</v>
      </c>
      <c r="K12" s="213"/>
      <c r="M12" s="285"/>
      <c r="N12" s="286"/>
      <c r="O12" s="287"/>
      <c r="P12" s="285"/>
      <c r="Q12" s="286"/>
      <c r="R12" s="220"/>
      <c r="T12" s="220"/>
    </row>
    <row r="13" spans="1:20" x14ac:dyDescent="0.25">
      <c r="A13" s="205" t="s">
        <v>343</v>
      </c>
      <c r="B13" s="206">
        <v>4</v>
      </c>
      <c r="C13" s="206">
        <v>1498</v>
      </c>
      <c r="D13" s="206" t="s">
        <v>342</v>
      </c>
      <c r="E13" s="206">
        <v>5.5</v>
      </c>
      <c r="F13" s="206">
        <v>129</v>
      </c>
      <c r="G13" s="206" t="s">
        <v>116</v>
      </c>
      <c r="H13" s="3" t="s">
        <v>272</v>
      </c>
      <c r="I13" s="4">
        <v>140787.82499999998</v>
      </c>
      <c r="J13" s="4">
        <f>+I13*1.25</f>
        <v>175984.78124999997</v>
      </c>
      <c r="K13" s="90"/>
    </row>
    <row r="14" spans="1:20" x14ac:dyDescent="0.25">
      <c r="A14" s="194"/>
      <c r="B14" s="195"/>
      <c r="C14" s="195"/>
      <c r="D14" s="195"/>
      <c r="E14" s="195"/>
      <c r="F14" s="195"/>
      <c r="G14" s="195"/>
      <c r="H14" s="187" t="s">
        <v>110</v>
      </c>
      <c r="I14" s="5">
        <v>147859.32999999999</v>
      </c>
      <c r="J14" s="5">
        <f t="shared" ref="J14:J19" si="1">+I14*1.25</f>
        <v>184824.16249999998</v>
      </c>
      <c r="K14" s="91"/>
      <c r="M14" s="281"/>
      <c r="N14" s="282"/>
      <c r="O14" s="187"/>
      <c r="P14" s="281"/>
      <c r="Q14" s="282"/>
      <c r="R14" s="187"/>
    </row>
    <row r="15" spans="1:20" x14ac:dyDescent="0.25">
      <c r="A15" s="194"/>
      <c r="B15" s="195"/>
      <c r="C15" s="195"/>
      <c r="D15" s="195"/>
      <c r="E15" s="195"/>
      <c r="F15" s="195"/>
      <c r="G15" s="195"/>
      <c r="H15" s="187" t="s">
        <v>111</v>
      </c>
      <c r="I15" s="5">
        <v>156711.14499999999</v>
      </c>
      <c r="J15" s="5">
        <f t="shared" si="1"/>
        <v>195888.93124999999</v>
      </c>
      <c r="K15" s="91"/>
      <c r="M15" s="281"/>
      <c r="N15" s="282"/>
      <c r="O15" s="187"/>
      <c r="P15" s="281"/>
      <c r="Q15" s="282"/>
      <c r="R15" s="187"/>
    </row>
    <row r="16" spans="1:20" x14ac:dyDescent="0.25">
      <c r="A16" s="194"/>
      <c r="B16" s="195"/>
      <c r="C16" s="195"/>
      <c r="D16" s="195"/>
      <c r="E16" s="195"/>
      <c r="F16" s="195"/>
      <c r="G16" s="195"/>
      <c r="H16" s="187" t="s">
        <v>112</v>
      </c>
      <c r="I16" s="5">
        <v>169445.33499999999</v>
      </c>
      <c r="J16" s="5">
        <f t="shared" si="1"/>
        <v>211806.66874999998</v>
      </c>
      <c r="K16" s="91"/>
      <c r="M16" s="281"/>
      <c r="N16" s="282"/>
      <c r="O16" s="187"/>
      <c r="P16" s="281"/>
      <c r="Q16" s="282"/>
      <c r="R16" s="187"/>
    </row>
    <row r="17" spans="1:20" x14ac:dyDescent="0.25">
      <c r="A17" s="194"/>
      <c r="B17" s="195"/>
      <c r="C17" s="195"/>
      <c r="D17" s="195"/>
      <c r="E17" s="195"/>
      <c r="F17" s="195"/>
      <c r="G17" s="195"/>
      <c r="H17" s="187" t="s">
        <v>187</v>
      </c>
      <c r="I17" s="5">
        <v>164941.78</v>
      </c>
      <c r="J17" s="5">
        <f t="shared" si="1"/>
        <v>206177.22500000001</v>
      </c>
      <c r="K17" s="91"/>
      <c r="M17" s="281"/>
      <c r="N17" s="282"/>
      <c r="O17" s="187"/>
      <c r="P17" s="281"/>
      <c r="Q17" s="282"/>
      <c r="R17" s="187"/>
    </row>
    <row r="18" spans="1:20" x14ac:dyDescent="0.25">
      <c r="A18" s="194"/>
      <c r="B18" s="195"/>
      <c r="C18" s="195"/>
      <c r="D18" s="195"/>
      <c r="E18" s="195"/>
      <c r="F18" s="195"/>
      <c r="G18" s="195"/>
      <c r="H18" s="187" t="s">
        <v>188</v>
      </c>
      <c r="I18" s="5">
        <v>170299.965</v>
      </c>
      <c r="J18" s="5">
        <f t="shared" si="1"/>
        <v>212874.95624999999</v>
      </c>
      <c r="K18" s="91"/>
      <c r="M18" s="281"/>
      <c r="N18" s="271"/>
      <c r="O18" s="271"/>
      <c r="P18" s="281"/>
      <c r="Q18" s="271"/>
      <c r="R18" s="187"/>
    </row>
    <row r="19" spans="1:20" x14ac:dyDescent="0.25">
      <c r="A19" s="196"/>
      <c r="B19" s="197"/>
      <c r="C19" s="197"/>
      <c r="D19" s="197"/>
      <c r="E19" s="197"/>
      <c r="F19" s="197"/>
      <c r="G19" s="197"/>
      <c r="H19" s="211" t="s">
        <v>125</v>
      </c>
      <c r="I19" s="212">
        <v>162845.80499999999</v>
      </c>
      <c r="J19" s="212">
        <f t="shared" si="1"/>
        <v>203557.25624999998</v>
      </c>
      <c r="K19" s="213"/>
      <c r="M19" s="285"/>
      <c r="N19" s="286"/>
      <c r="O19" s="287"/>
      <c r="P19" s="285"/>
      <c r="Q19" s="286"/>
      <c r="R19" s="220"/>
      <c r="T19" s="220"/>
    </row>
    <row r="20" spans="1:20" x14ac:dyDescent="0.25">
      <c r="A20" s="205" t="s">
        <v>185</v>
      </c>
      <c r="B20" s="206">
        <v>4</v>
      </c>
      <c r="C20" s="206">
        <v>1969</v>
      </c>
      <c r="D20" s="206" t="s">
        <v>186</v>
      </c>
      <c r="E20" s="206">
        <v>5.5</v>
      </c>
      <c r="F20" s="206">
        <v>127</v>
      </c>
      <c r="G20" s="206" t="s">
        <v>116</v>
      </c>
      <c r="H20" s="3" t="s">
        <v>272</v>
      </c>
      <c r="I20" s="4">
        <v>150254.5933894651</v>
      </c>
      <c r="J20" s="4">
        <f>+I20*1.25</f>
        <v>187818.24173683138</v>
      </c>
      <c r="K20" s="90"/>
      <c r="M20" s="284"/>
      <c r="N20" s="268"/>
      <c r="O20" s="220"/>
      <c r="P20" s="284"/>
      <c r="Q20" s="268"/>
      <c r="R20" s="220"/>
      <c r="T20" s="220"/>
    </row>
    <row r="21" spans="1:20" x14ac:dyDescent="0.25">
      <c r="A21" s="194"/>
      <c r="B21" s="195"/>
      <c r="C21" s="195"/>
      <c r="D21" s="195"/>
      <c r="E21" s="195"/>
      <c r="F21" s="195"/>
      <c r="G21" s="195"/>
      <c r="H21" s="187" t="s">
        <v>110</v>
      </c>
      <c r="I21" s="5">
        <v>156918.203145957</v>
      </c>
      <c r="J21" s="5">
        <f t="shared" ref="J21:J36" si="2">+I21*1.25</f>
        <v>196147.75393244624</v>
      </c>
      <c r="K21" s="91"/>
      <c r="M21" s="284"/>
      <c r="N21" s="268"/>
      <c r="O21" s="220"/>
      <c r="P21" s="284"/>
      <c r="Q21" s="268"/>
      <c r="R21" s="220"/>
      <c r="T21" s="220"/>
    </row>
    <row r="22" spans="1:20" x14ac:dyDescent="0.25">
      <c r="A22" s="194"/>
      <c r="B22" s="195"/>
      <c r="C22" s="195"/>
      <c r="D22" s="195"/>
      <c r="E22" s="195"/>
      <c r="F22" s="195"/>
      <c r="G22" s="195"/>
      <c r="H22" s="187" t="s">
        <v>111</v>
      </c>
      <c r="I22" s="5">
        <v>166127.29569389665</v>
      </c>
      <c r="J22" s="5">
        <f t="shared" si="2"/>
        <v>207659.11961737083</v>
      </c>
      <c r="K22" s="91"/>
      <c r="M22" s="284"/>
      <c r="N22" s="268"/>
      <c r="O22" s="220"/>
      <c r="P22" s="284"/>
      <c r="Q22" s="268"/>
      <c r="R22" s="220"/>
      <c r="T22" s="220"/>
    </row>
    <row r="23" spans="1:20" x14ac:dyDescent="0.25">
      <c r="A23" s="194"/>
      <c r="B23" s="195"/>
      <c r="C23" s="195"/>
      <c r="D23" s="195"/>
      <c r="E23" s="195"/>
      <c r="F23" s="195"/>
      <c r="G23" s="195"/>
      <c r="H23" s="187" t="s">
        <v>112</v>
      </c>
      <c r="I23" s="5">
        <v>178218.20943168001</v>
      </c>
      <c r="J23" s="5">
        <f t="shared" si="2"/>
        <v>222772.76178960002</v>
      </c>
      <c r="K23" s="91"/>
      <c r="M23" s="284"/>
      <c r="N23" s="268"/>
      <c r="O23" s="220"/>
      <c r="P23" s="284"/>
      <c r="Q23" s="268"/>
      <c r="R23" s="220"/>
      <c r="T23" s="220"/>
    </row>
    <row r="24" spans="1:20" x14ac:dyDescent="0.25">
      <c r="A24" s="194"/>
      <c r="B24" s="195"/>
      <c r="C24" s="195"/>
      <c r="D24" s="195"/>
      <c r="E24" s="195"/>
      <c r="F24" s="195"/>
      <c r="G24" s="195"/>
      <c r="H24" s="187" t="s">
        <v>187</v>
      </c>
      <c r="I24" s="5">
        <v>173896.24405843415</v>
      </c>
      <c r="J24" s="5">
        <f t="shared" si="2"/>
        <v>217370.30507304269</v>
      </c>
      <c r="K24" s="91"/>
      <c r="M24" s="284"/>
      <c r="N24" s="268"/>
      <c r="O24" s="220"/>
      <c r="P24" s="284"/>
      <c r="Q24" s="268"/>
      <c r="R24" s="220"/>
      <c r="T24" s="220"/>
    </row>
    <row r="25" spans="1:20" x14ac:dyDescent="0.25">
      <c r="A25" s="194"/>
      <c r="B25" s="195"/>
      <c r="C25" s="195"/>
      <c r="D25" s="195"/>
      <c r="E25" s="195"/>
      <c r="F25" s="195"/>
      <c r="G25" s="195"/>
      <c r="H25" s="187" t="s">
        <v>188</v>
      </c>
      <c r="I25" s="5">
        <v>180071.37845499572</v>
      </c>
      <c r="J25" s="5">
        <f t="shared" si="2"/>
        <v>225089.22306874464</v>
      </c>
      <c r="K25" s="91"/>
      <c r="M25" s="284"/>
      <c r="N25" s="268"/>
      <c r="O25" s="220"/>
      <c r="P25" s="284"/>
      <c r="Q25" s="268"/>
      <c r="R25" s="220"/>
      <c r="T25" s="220"/>
    </row>
    <row r="26" spans="1:20" x14ac:dyDescent="0.25">
      <c r="A26" s="196"/>
      <c r="B26" s="197"/>
      <c r="C26" s="197"/>
      <c r="D26" s="197"/>
      <c r="E26" s="197"/>
      <c r="F26" s="197"/>
      <c r="G26" s="197"/>
      <c r="H26" s="220" t="s">
        <v>125</v>
      </c>
      <c r="I26" s="5">
        <v>170181.8361560565</v>
      </c>
      <c r="J26" s="5">
        <f t="shared" si="2"/>
        <v>212727.29519507062</v>
      </c>
      <c r="K26" s="91"/>
      <c r="M26" s="285"/>
      <c r="N26" s="286"/>
      <c r="O26" s="287"/>
      <c r="P26" s="285"/>
      <c r="Q26" s="286"/>
      <c r="R26" s="220"/>
      <c r="T26" s="220"/>
    </row>
    <row r="27" spans="1:20" x14ac:dyDescent="0.25">
      <c r="A27" s="205" t="s">
        <v>189</v>
      </c>
      <c r="B27" s="206">
        <v>4</v>
      </c>
      <c r="C27" s="206">
        <v>1498</v>
      </c>
      <c r="D27" s="206" t="s">
        <v>186</v>
      </c>
      <c r="E27" s="206">
        <v>5.5</v>
      </c>
      <c r="F27" s="206">
        <v>129</v>
      </c>
      <c r="G27" s="206" t="s">
        <v>116</v>
      </c>
      <c r="H27" s="3" t="s">
        <v>272</v>
      </c>
      <c r="I27" s="4">
        <v>139157.16086868942</v>
      </c>
      <c r="J27" s="4">
        <f t="shared" si="2"/>
        <v>173946.45108586177</v>
      </c>
      <c r="K27" s="90"/>
      <c r="M27" s="284"/>
      <c r="N27" s="268"/>
      <c r="O27" s="220"/>
      <c r="P27" s="284"/>
      <c r="Q27" s="268"/>
      <c r="R27" s="220"/>
      <c r="T27" s="220"/>
    </row>
    <row r="28" spans="1:20" x14ac:dyDescent="0.25">
      <c r="A28" s="194"/>
      <c r="B28" s="195"/>
      <c r="C28" s="195"/>
      <c r="D28" s="195"/>
      <c r="E28" s="195"/>
      <c r="F28" s="195"/>
      <c r="G28" s="195"/>
      <c r="H28" s="187" t="s">
        <v>110</v>
      </c>
      <c r="I28" s="5">
        <v>147409.13583600262</v>
      </c>
      <c r="J28" s="5">
        <f t="shared" si="2"/>
        <v>184261.41979500328</v>
      </c>
      <c r="K28" s="91"/>
      <c r="M28" s="284"/>
      <c r="N28" s="268"/>
      <c r="O28" s="220"/>
      <c r="P28" s="284"/>
      <c r="Q28" s="268"/>
      <c r="R28" s="220"/>
      <c r="T28" s="220"/>
    </row>
    <row r="29" spans="1:20" x14ac:dyDescent="0.25">
      <c r="A29" s="194"/>
      <c r="B29" s="195"/>
      <c r="C29" s="195"/>
      <c r="D29" s="195"/>
      <c r="E29" s="195"/>
      <c r="F29" s="195"/>
      <c r="G29" s="195"/>
      <c r="H29" s="187" t="s">
        <v>111</v>
      </c>
      <c r="I29" s="5">
        <v>155095.79202754202</v>
      </c>
      <c r="J29" s="5">
        <f t="shared" si="2"/>
        <v>193869.74003442752</v>
      </c>
      <c r="K29" s="91"/>
      <c r="M29" s="284"/>
      <c r="N29" s="268"/>
      <c r="O29" s="220"/>
      <c r="P29" s="284"/>
      <c r="Q29" s="268"/>
      <c r="R29" s="220"/>
      <c r="T29" s="220"/>
    </row>
    <row r="30" spans="1:20" x14ac:dyDescent="0.25">
      <c r="A30" s="194"/>
      <c r="B30" s="195"/>
      <c r="C30" s="195"/>
      <c r="D30" s="195"/>
      <c r="E30" s="195"/>
      <c r="F30" s="195"/>
      <c r="G30" s="195"/>
      <c r="H30" s="187" t="s">
        <v>112</v>
      </c>
      <c r="I30" s="5">
        <v>169027.2955531888</v>
      </c>
      <c r="J30" s="5">
        <f t="shared" si="2"/>
        <v>211284.11944148599</v>
      </c>
      <c r="K30" s="91"/>
      <c r="M30" s="284"/>
      <c r="N30" s="268"/>
      <c r="O30" s="220"/>
      <c r="P30" s="284"/>
      <c r="Q30" s="268"/>
      <c r="R30" s="220"/>
      <c r="T30" s="220"/>
    </row>
    <row r="31" spans="1:20" x14ac:dyDescent="0.25">
      <c r="A31" s="194"/>
      <c r="B31" s="195"/>
      <c r="C31" s="195"/>
      <c r="D31" s="195"/>
      <c r="E31" s="195"/>
      <c r="F31" s="195"/>
      <c r="G31" s="195"/>
      <c r="H31" s="187" t="s">
        <v>187</v>
      </c>
      <c r="I31" s="5">
        <v>162754.5683036618</v>
      </c>
      <c r="J31" s="5">
        <f t="shared" si="2"/>
        <v>203443.21037957724</v>
      </c>
      <c r="K31" s="91"/>
      <c r="M31" s="284"/>
      <c r="N31" s="268"/>
      <c r="O31" s="220"/>
      <c r="P31" s="284"/>
      <c r="Q31" s="268"/>
      <c r="R31" s="220"/>
      <c r="T31" s="220"/>
    </row>
    <row r="32" spans="1:20" x14ac:dyDescent="0.25">
      <c r="A32" s="194"/>
      <c r="B32" s="195"/>
      <c r="C32" s="195"/>
      <c r="D32" s="195"/>
      <c r="E32" s="195"/>
      <c r="F32" s="195"/>
      <c r="G32" s="195"/>
      <c r="H32" s="187" t="s">
        <v>188</v>
      </c>
      <c r="I32" s="5">
        <v>168954.57232564589</v>
      </c>
      <c r="J32" s="5">
        <f t="shared" si="2"/>
        <v>211193.21540705737</v>
      </c>
      <c r="K32" s="91"/>
      <c r="M32" s="284"/>
      <c r="N32" s="268"/>
      <c r="O32" s="220"/>
      <c r="P32" s="284"/>
      <c r="Q32" s="268"/>
      <c r="R32" s="220"/>
      <c r="T32" s="220"/>
    </row>
    <row r="33" spans="1:20" x14ac:dyDescent="0.25">
      <c r="A33" s="196"/>
      <c r="B33" s="197"/>
      <c r="C33" s="197"/>
      <c r="D33" s="197"/>
      <c r="E33" s="197"/>
      <c r="F33" s="197"/>
      <c r="G33" s="197"/>
      <c r="H33" s="211" t="s">
        <v>125</v>
      </c>
      <c r="I33" s="212">
        <v>160872.75158787181</v>
      </c>
      <c r="J33" s="212">
        <f t="shared" si="2"/>
        <v>201090.93948483976</v>
      </c>
      <c r="K33" s="213"/>
      <c r="M33" s="285"/>
      <c r="N33" s="286"/>
      <c r="O33" s="287"/>
      <c r="P33" s="285"/>
      <c r="Q33" s="286"/>
      <c r="R33" s="220"/>
      <c r="T33" s="220"/>
    </row>
    <row r="34" spans="1:20" x14ac:dyDescent="0.25">
      <c r="A34" s="194" t="s">
        <v>192</v>
      </c>
      <c r="B34" s="195">
        <v>4</v>
      </c>
      <c r="C34" s="195">
        <v>1969</v>
      </c>
      <c r="D34" s="195" t="s">
        <v>193</v>
      </c>
      <c r="E34" s="203">
        <v>5.9</v>
      </c>
      <c r="F34" s="195">
        <v>137</v>
      </c>
      <c r="G34" s="195" t="s">
        <v>116</v>
      </c>
      <c r="H34" s="187" t="s">
        <v>111</v>
      </c>
      <c r="I34" s="5">
        <v>198659</v>
      </c>
      <c r="J34" s="5">
        <f t="shared" si="2"/>
        <v>248323.75</v>
      </c>
      <c r="K34" s="91"/>
      <c r="M34" s="284"/>
      <c r="N34" s="268"/>
      <c r="O34" s="220"/>
      <c r="P34" s="284"/>
      <c r="Q34" s="268"/>
      <c r="R34" s="220"/>
      <c r="T34" s="220"/>
    </row>
    <row r="35" spans="1:20" x14ac:dyDescent="0.25">
      <c r="A35" s="194"/>
      <c r="B35" s="195"/>
      <c r="C35" s="195"/>
      <c r="D35" s="195"/>
      <c r="E35" s="203"/>
      <c r="F35" s="195"/>
      <c r="G35" s="195"/>
      <c r="H35" s="187" t="s">
        <v>112</v>
      </c>
      <c r="I35" s="5">
        <v>211205</v>
      </c>
      <c r="J35" s="5">
        <f t="shared" si="2"/>
        <v>264006.25</v>
      </c>
      <c r="K35" s="91"/>
      <c r="M35" s="284"/>
      <c r="N35" s="268"/>
      <c r="O35" s="220"/>
      <c r="P35" s="284"/>
      <c r="Q35" s="268"/>
      <c r="R35" s="220"/>
      <c r="T35" s="220"/>
    </row>
    <row r="36" spans="1:20" x14ac:dyDescent="0.25">
      <c r="A36" s="194"/>
      <c r="B36" s="195"/>
      <c r="C36" s="195"/>
      <c r="D36" s="195"/>
      <c r="E36" s="203"/>
      <c r="F36" s="195"/>
      <c r="G36" s="195"/>
      <c r="H36" s="187" t="s">
        <v>188</v>
      </c>
      <c r="I36" s="5">
        <v>212046</v>
      </c>
      <c r="J36" s="5">
        <f t="shared" si="2"/>
        <v>265057.5</v>
      </c>
      <c r="K36" s="91"/>
      <c r="M36" s="284"/>
      <c r="N36" s="268"/>
      <c r="O36" s="220"/>
      <c r="P36" s="284"/>
      <c r="Q36" s="268"/>
      <c r="R36" s="220"/>
      <c r="T36" s="220"/>
    </row>
    <row r="37" spans="1:20" x14ac:dyDescent="0.25">
      <c r="A37" s="92" t="s">
        <v>117</v>
      </c>
      <c r="B37" s="9"/>
      <c r="C37" s="9"/>
      <c r="D37" s="9"/>
      <c r="E37" s="10"/>
      <c r="F37" s="10"/>
      <c r="G37" s="10"/>
      <c r="H37" s="9"/>
      <c r="I37" s="11"/>
      <c r="J37" s="10"/>
      <c r="K37" s="204"/>
      <c r="M37" s="11"/>
      <c r="N37" s="11"/>
      <c r="O37" s="11"/>
      <c r="P37" s="11"/>
      <c r="Q37" s="11"/>
      <c r="R37" s="220"/>
      <c r="S37" s="271"/>
      <c r="T37" s="220"/>
    </row>
    <row r="38" spans="1:20" x14ac:dyDescent="0.25">
      <c r="A38" s="205" t="s">
        <v>196</v>
      </c>
      <c r="B38" s="206">
        <v>4</v>
      </c>
      <c r="C38" s="206">
        <v>1969</v>
      </c>
      <c r="D38" s="206" t="s">
        <v>197</v>
      </c>
      <c r="E38" s="206">
        <v>3.6</v>
      </c>
      <c r="F38" s="206">
        <v>94</v>
      </c>
      <c r="G38" s="206" t="s">
        <v>116</v>
      </c>
      <c r="H38" s="187" t="s">
        <v>110</v>
      </c>
      <c r="I38" s="5">
        <v>146268.60499999998</v>
      </c>
      <c r="J38" s="5">
        <f t="shared" ref="J38:J42" si="3">+I38*1.25</f>
        <v>182835.75624999998</v>
      </c>
      <c r="K38" s="91"/>
      <c r="M38" s="284"/>
      <c r="N38" s="268"/>
      <c r="O38" s="220"/>
      <c r="P38" s="284"/>
      <c r="Q38" s="268"/>
      <c r="R38" s="220"/>
      <c r="T38" s="220"/>
    </row>
    <row r="39" spans="1:20" x14ac:dyDescent="0.25">
      <c r="A39" s="194"/>
      <c r="B39" s="195"/>
      <c r="C39" s="195"/>
      <c r="D39" s="195"/>
      <c r="E39" s="195"/>
      <c r="F39" s="195"/>
      <c r="G39" s="195"/>
      <c r="H39" s="187" t="s">
        <v>111</v>
      </c>
      <c r="I39" s="5">
        <v>155120.41999999998</v>
      </c>
      <c r="J39" s="5">
        <f t="shared" si="3"/>
        <v>193900.52499999997</v>
      </c>
      <c r="K39" s="91"/>
      <c r="M39" s="284"/>
      <c r="N39" s="268"/>
      <c r="O39" s="220"/>
      <c r="P39" s="284"/>
      <c r="Q39" s="268"/>
      <c r="R39" s="220"/>
      <c r="T39" s="220"/>
    </row>
    <row r="40" spans="1:20" x14ac:dyDescent="0.25">
      <c r="A40" s="194"/>
      <c r="B40" s="195"/>
      <c r="C40" s="195"/>
      <c r="D40" s="195"/>
      <c r="E40" s="195"/>
      <c r="F40" s="195"/>
      <c r="G40" s="195"/>
      <c r="H40" s="187" t="s">
        <v>112</v>
      </c>
      <c r="I40" s="5">
        <v>167854.61</v>
      </c>
      <c r="J40" s="5">
        <f t="shared" si="3"/>
        <v>209818.26249999998</v>
      </c>
      <c r="K40" s="91"/>
      <c r="M40" s="284"/>
      <c r="N40" s="268"/>
      <c r="O40" s="220"/>
      <c r="P40" s="284"/>
      <c r="Q40" s="268"/>
      <c r="R40" s="220"/>
      <c r="T40" s="220"/>
    </row>
    <row r="41" spans="1:20" x14ac:dyDescent="0.25">
      <c r="A41" s="194"/>
      <c r="B41" s="195"/>
      <c r="C41" s="195"/>
      <c r="D41" s="195"/>
      <c r="E41" s="195"/>
      <c r="F41" s="195"/>
      <c r="G41" s="195"/>
      <c r="H41" s="187" t="s">
        <v>187</v>
      </c>
      <c r="I41" s="5">
        <v>163351.05499999999</v>
      </c>
      <c r="J41" s="5">
        <f t="shared" si="3"/>
        <v>204188.81874999998</v>
      </c>
      <c r="K41" s="91"/>
      <c r="M41" s="284"/>
      <c r="N41" s="268"/>
      <c r="O41" s="220"/>
      <c r="P41" s="284"/>
      <c r="Q41" s="268"/>
      <c r="R41" s="220"/>
      <c r="T41" s="220"/>
    </row>
    <row r="42" spans="1:20" x14ac:dyDescent="0.25">
      <c r="A42" s="194"/>
      <c r="B42" s="195"/>
      <c r="C42" s="195"/>
      <c r="D42" s="195"/>
      <c r="E42" s="195"/>
      <c r="F42" s="195"/>
      <c r="G42" s="195"/>
      <c r="H42" s="187" t="s">
        <v>188</v>
      </c>
      <c r="I42" s="5">
        <v>168708.22499999998</v>
      </c>
      <c r="J42" s="5">
        <f t="shared" si="3"/>
        <v>210885.28124999997</v>
      </c>
      <c r="K42" s="91"/>
      <c r="M42" s="284"/>
      <c r="N42" s="268"/>
      <c r="O42" s="220"/>
      <c r="P42" s="284"/>
      <c r="Q42" s="268"/>
      <c r="R42" s="220"/>
      <c r="T42" s="220"/>
    </row>
    <row r="43" spans="1:20" x14ac:dyDescent="0.25">
      <c r="A43" s="194"/>
      <c r="B43" s="195"/>
      <c r="C43" s="195"/>
      <c r="D43" s="195"/>
      <c r="E43" s="195"/>
      <c r="F43" s="195"/>
      <c r="G43" s="195"/>
      <c r="H43" s="187" t="s">
        <v>125</v>
      </c>
      <c r="I43" s="5">
        <v>161254.06499999997</v>
      </c>
      <c r="J43" s="5">
        <v>201567.58124999996</v>
      </c>
      <c r="K43" s="91"/>
      <c r="M43" s="284"/>
      <c r="N43" s="268"/>
      <c r="O43" s="220"/>
      <c r="P43" s="284"/>
      <c r="Q43" s="268"/>
      <c r="R43" s="220"/>
      <c r="T43" s="220"/>
    </row>
    <row r="44" spans="1:20" x14ac:dyDescent="0.25">
      <c r="A44" s="194"/>
      <c r="B44" s="195"/>
      <c r="C44" s="195"/>
      <c r="D44" s="195"/>
      <c r="E44" s="195"/>
      <c r="F44" s="195"/>
      <c r="G44" s="195"/>
      <c r="H44" s="187" t="s">
        <v>202</v>
      </c>
      <c r="I44" s="5">
        <v>129522.51</v>
      </c>
      <c r="J44" s="5">
        <f>+I44*1.25</f>
        <v>161903.13749999998</v>
      </c>
      <c r="K44" s="91"/>
      <c r="M44" s="284"/>
      <c r="N44" s="268"/>
      <c r="O44" s="220"/>
      <c r="P44" s="284"/>
      <c r="Q44" s="268"/>
      <c r="R44" s="220"/>
      <c r="T44" s="220"/>
    </row>
    <row r="45" spans="1:20" x14ac:dyDescent="0.25">
      <c r="A45" s="289"/>
      <c r="B45" s="136"/>
      <c r="C45" s="136"/>
      <c r="D45" s="136"/>
      <c r="E45" s="136"/>
      <c r="F45" s="136"/>
      <c r="G45" s="136"/>
      <c r="H45" s="220" t="s">
        <v>344</v>
      </c>
      <c r="I45" s="5">
        <v>129522.51</v>
      </c>
      <c r="J45" s="5">
        <f>+I45*1.25</f>
        <v>161903.13749999998</v>
      </c>
      <c r="K45" s="91"/>
      <c r="M45" s="284"/>
      <c r="N45" s="268"/>
      <c r="O45" s="220"/>
      <c r="P45" s="284"/>
      <c r="Q45" s="268"/>
      <c r="R45" s="220"/>
      <c r="T45" s="220"/>
    </row>
    <row r="46" spans="1:20" x14ac:dyDescent="0.25">
      <c r="A46" s="289"/>
      <c r="B46" s="136"/>
      <c r="C46" s="136"/>
      <c r="D46" s="136"/>
      <c r="E46" s="136"/>
      <c r="F46" s="136"/>
      <c r="G46" s="136"/>
      <c r="H46" s="211" t="s">
        <v>345</v>
      </c>
      <c r="I46" s="212">
        <v>142794.17000000001</v>
      </c>
      <c r="J46" s="212">
        <f>+I46*1.25</f>
        <v>178492.71250000002</v>
      </c>
      <c r="K46" s="213"/>
      <c r="L46" s="187"/>
      <c r="M46" s="285"/>
      <c r="N46" s="286"/>
      <c r="O46" s="287"/>
      <c r="P46" s="285"/>
      <c r="Q46" s="286"/>
      <c r="R46" s="220"/>
      <c r="T46" s="220"/>
    </row>
    <row r="47" spans="1:20" x14ac:dyDescent="0.25">
      <c r="A47" s="205" t="s">
        <v>199</v>
      </c>
      <c r="B47" s="206">
        <v>4</v>
      </c>
      <c r="C47" s="206">
        <v>1969</v>
      </c>
      <c r="D47" s="206" t="s">
        <v>197</v>
      </c>
      <c r="E47" s="206">
        <v>3.8</v>
      </c>
      <c r="F47" s="206">
        <v>101</v>
      </c>
      <c r="G47" s="206" t="s">
        <v>116</v>
      </c>
      <c r="H47" s="187" t="s">
        <v>110</v>
      </c>
      <c r="I47" s="5">
        <v>156518.07499999998</v>
      </c>
      <c r="J47" s="5">
        <f t="shared" ref="J47:J74" si="4">+I47*1.25</f>
        <v>195647.59374999997</v>
      </c>
      <c r="K47" s="91"/>
      <c r="M47" s="284"/>
      <c r="N47" s="268"/>
      <c r="O47" s="220"/>
      <c r="P47" s="284"/>
      <c r="Q47" s="268"/>
      <c r="R47" s="220"/>
      <c r="T47" s="220"/>
    </row>
    <row r="48" spans="1:20" x14ac:dyDescent="0.25">
      <c r="A48" s="194"/>
      <c r="B48" s="195"/>
      <c r="C48" s="195"/>
      <c r="D48" s="195"/>
      <c r="E48" s="195"/>
      <c r="F48" s="195"/>
      <c r="G48" s="195"/>
      <c r="H48" s="187" t="s">
        <v>111</v>
      </c>
      <c r="I48" s="5">
        <v>165369.88999999998</v>
      </c>
      <c r="J48" s="5">
        <f t="shared" si="4"/>
        <v>206712.36249999999</v>
      </c>
      <c r="K48" s="91"/>
      <c r="M48" s="284"/>
      <c r="N48" s="268"/>
      <c r="O48" s="220"/>
      <c r="P48" s="284"/>
      <c r="Q48" s="268"/>
      <c r="R48" s="220"/>
      <c r="T48" s="220"/>
    </row>
    <row r="49" spans="1:20" x14ac:dyDescent="0.25">
      <c r="A49" s="194"/>
      <c r="B49" s="195"/>
      <c r="C49" s="195"/>
      <c r="D49" s="195"/>
      <c r="E49" s="195"/>
      <c r="F49" s="195"/>
      <c r="G49" s="195"/>
      <c r="H49" s="187" t="s">
        <v>112</v>
      </c>
      <c r="I49" s="5">
        <v>178104.08</v>
      </c>
      <c r="J49" s="5">
        <f t="shared" si="4"/>
        <v>222630.09999999998</v>
      </c>
      <c r="K49" s="91"/>
      <c r="M49" s="284"/>
      <c r="N49" s="268"/>
      <c r="O49" s="220"/>
      <c r="P49" s="284"/>
      <c r="Q49" s="268"/>
      <c r="R49" s="220"/>
      <c r="T49" s="220"/>
    </row>
    <row r="50" spans="1:20" x14ac:dyDescent="0.25">
      <c r="A50" s="194"/>
      <c r="B50" s="195"/>
      <c r="C50" s="195"/>
      <c r="D50" s="195"/>
      <c r="E50" s="195"/>
      <c r="F50" s="195"/>
      <c r="G50" s="195"/>
      <c r="H50" s="187" t="s">
        <v>187</v>
      </c>
      <c r="I50" s="5">
        <v>173600.52499999999</v>
      </c>
      <c r="J50" s="5">
        <f t="shared" si="4"/>
        <v>217000.65625</v>
      </c>
      <c r="K50" s="91"/>
      <c r="M50" s="284"/>
      <c r="N50" s="268"/>
      <c r="O50" s="220"/>
      <c r="P50" s="284"/>
      <c r="Q50" s="268"/>
      <c r="R50" s="220"/>
      <c r="T50" s="220"/>
    </row>
    <row r="51" spans="1:20" x14ac:dyDescent="0.25">
      <c r="A51" s="194"/>
      <c r="B51" s="195"/>
      <c r="C51" s="195"/>
      <c r="D51" s="195"/>
      <c r="E51" s="195"/>
      <c r="F51" s="195"/>
      <c r="G51" s="195"/>
      <c r="H51" s="187" t="s">
        <v>188</v>
      </c>
      <c r="I51" s="5">
        <v>178957.69499999998</v>
      </c>
      <c r="J51" s="5">
        <f t="shared" si="4"/>
        <v>223697.11874999997</v>
      </c>
      <c r="K51" s="91"/>
      <c r="M51" s="284"/>
      <c r="N51" s="268"/>
      <c r="O51" s="220"/>
      <c r="P51" s="284"/>
      <c r="Q51" s="268"/>
      <c r="R51" s="220"/>
      <c r="T51" s="220"/>
    </row>
    <row r="52" spans="1:20" x14ac:dyDescent="0.25">
      <c r="A52" s="196"/>
      <c r="B52" s="197"/>
      <c r="C52" s="197"/>
      <c r="D52" s="197"/>
      <c r="E52" s="197"/>
      <c r="F52" s="197"/>
      <c r="G52" s="197"/>
      <c r="H52" s="211" t="s">
        <v>125</v>
      </c>
      <c r="I52" s="212">
        <v>168342.82499999998</v>
      </c>
      <c r="J52" s="212">
        <f t="shared" si="4"/>
        <v>210428.53124999997</v>
      </c>
      <c r="K52" s="213"/>
      <c r="M52" s="285"/>
      <c r="N52" s="286"/>
      <c r="O52" s="287"/>
      <c r="P52" s="285"/>
      <c r="Q52" s="286"/>
      <c r="R52" s="220"/>
      <c r="T52" s="220"/>
    </row>
    <row r="53" spans="1:20" x14ac:dyDescent="0.25">
      <c r="A53" s="205" t="s">
        <v>200</v>
      </c>
      <c r="B53" s="206">
        <v>4</v>
      </c>
      <c r="C53" s="206">
        <v>1969</v>
      </c>
      <c r="D53" s="206" t="s">
        <v>201</v>
      </c>
      <c r="E53" s="206">
        <v>3.8</v>
      </c>
      <c r="F53" s="206">
        <v>99</v>
      </c>
      <c r="G53" s="206" t="s">
        <v>116</v>
      </c>
      <c r="H53" s="187" t="s">
        <v>110</v>
      </c>
      <c r="I53" s="5">
        <v>156343.25</v>
      </c>
      <c r="J53" s="5">
        <f t="shared" si="4"/>
        <v>195429.0625</v>
      </c>
      <c r="K53" s="91"/>
      <c r="M53" s="284"/>
      <c r="N53" s="268"/>
      <c r="O53" s="220"/>
      <c r="P53" s="284"/>
      <c r="Q53" s="268"/>
      <c r="R53" s="220"/>
      <c r="T53" s="220"/>
    </row>
    <row r="54" spans="1:20" x14ac:dyDescent="0.25">
      <c r="A54" s="194"/>
      <c r="B54" s="195"/>
      <c r="C54" s="195"/>
      <c r="D54" s="195"/>
      <c r="E54" s="195"/>
      <c r="F54" s="195"/>
      <c r="G54" s="195"/>
      <c r="H54" s="187" t="s">
        <v>111</v>
      </c>
      <c r="I54" s="5">
        <v>165282.27499999999</v>
      </c>
      <c r="J54" s="5">
        <f t="shared" si="4"/>
        <v>206602.84375</v>
      </c>
      <c r="K54" s="91"/>
      <c r="M54" s="284"/>
      <c r="N54" s="268"/>
      <c r="O54" s="220"/>
      <c r="P54" s="284"/>
      <c r="Q54" s="268"/>
      <c r="R54" s="220"/>
      <c r="T54" s="220"/>
    </row>
    <row r="55" spans="1:20" x14ac:dyDescent="0.25">
      <c r="A55" s="194"/>
      <c r="B55" s="195"/>
      <c r="C55" s="195"/>
      <c r="D55" s="195"/>
      <c r="E55" s="195"/>
      <c r="F55" s="195"/>
      <c r="G55" s="195"/>
      <c r="H55" s="187" t="s">
        <v>112</v>
      </c>
      <c r="I55" s="5">
        <v>178141.92499999999</v>
      </c>
      <c r="J55" s="5">
        <f t="shared" si="4"/>
        <v>222677.40625</v>
      </c>
      <c r="K55" s="91"/>
      <c r="M55" s="284"/>
      <c r="N55" s="268"/>
      <c r="O55" s="220"/>
      <c r="P55" s="284"/>
      <c r="Q55" s="268"/>
      <c r="R55" s="220"/>
      <c r="T55" s="220"/>
    </row>
    <row r="56" spans="1:20" x14ac:dyDescent="0.25">
      <c r="A56" s="194"/>
      <c r="B56" s="195"/>
      <c r="C56" s="195"/>
      <c r="D56" s="195"/>
      <c r="E56" s="195"/>
      <c r="F56" s="195"/>
      <c r="G56" s="195"/>
      <c r="H56" s="187" t="s">
        <v>187</v>
      </c>
      <c r="I56" s="5">
        <v>178007.65</v>
      </c>
      <c r="J56" s="5">
        <f t="shared" si="4"/>
        <v>222509.5625</v>
      </c>
      <c r="K56" s="91"/>
      <c r="M56" s="284"/>
      <c r="N56" s="268"/>
      <c r="O56" s="220"/>
      <c r="P56" s="284"/>
      <c r="Q56" s="268"/>
      <c r="R56" s="220"/>
      <c r="T56" s="220"/>
    </row>
    <row r="57" spans="1:20" x14ac:dyDescent="0.25">
      <c r="A57" s="194"/>
      <c r="B57" s="195"/>
      <c r="C57" s="195"/>
      <c r="D57" s="195"/>
      <c r="E57" s="195"/>
      <c r="F57" s="195"/>
      <c r="G57" s="195"/>
      <c r="H57" s="187" t="s">
        <v>188</v>
      </c>
      <c r="I57" s="5">
        <v>179004.97499999998</v>
      </c>
      <c r="J57" s="5">
        <f t="shared" si="4"/>
        <v>223756.21874999997</v>
      </c>
      <c r="K57" s="91"/>
      <c r="M57" s="284"/>
      <c r="N57" s="268"/>
      <c r="O57" s="220"/>
      <c r="P57" s="284"/>
      <c r="Q57" s="268"/>
      <c r="R57" s="220"/>
      <c r="T57" s="220"/>
    </row>
    <row r="58" spans="1:20" x14ac:dyDescent="0.25">
      <c r="A58" s="196"/>
      <c r="B58" s="197"/>
      <c r="C58" s="197"/>
      <c r="D58" s="197"/>
      <c r="E58" s="197"/>
      <c r="F58" s="197"/>
      <c r="G58" s="197"/>
      <c r="H58" s="211" t="s">
        <v>125</v>
      </c>
      <c r="I58" s="212">
        <v>168344.97499999998</v>
      </c>
      <c r="J58" s="212">
        <f t="shared" si="4"/>
        <v>210431.21874999997</v>
      </c>
      <c r="K58" s="213"/>
      <c r="M58" s="285"/>
      <c r="N58" s="286"/>
      <c r="O58" s="287"/>
      <c r="P58" s="285"/>
      <c r="Q58" s="286"/>
      <c r="R58" s="220"/>
      <c r="T58" s="220"/>
    </row>
    <row r="59" spans="1:20" x14ac:dyDescent="0.25">
      <c r="A59" s="205" t="s">
        <v>203</v>
      </c>
      <c r="B59" s="206">
        <v>4</v>
      </c>
      <c r="C59" s="206">
        <v>1969</v>
      </c>
      <c r="D59" s="206" t="s">
        <v>201</v>
      </c>
      <c r="E59" s="272">
        <v>4</v>
      </c>
      <c r="F59" s="206">
        <v>104</v>
      </c>
      <c r="G59" s="206" t="s">
        <v>116</v>
      </c>
      <c r="H59" s="187" t="s">
        <v>110</v>
      </c>
      <c r="I59" s="5">
        <v>166693.69999999998</v>
      </c>
      <c r="J59" s="5">
        <f t="shared" si="4"/>
        <v>208367.12499999997</v>
      </c>
      <c r="K59" s="91"/>
      <c r="M59" s="284"/>
      <c r="N59" s="268"/>
      <c r="O59" s="220"/>
      <c r="P59" s="284"/>
      <c r="Q59" s="268"/>
      <c r="R59" s="220"/>
      <c r="T59" s="220"/>
    </row>
    <row r="60" spans="1:20" x14ac:dyDescent="0.25">
      <c r="A60" s="194"/>
      <c r="B60" s="195"/>
      <c r="C60" s="195"/>
      <c r="D60" s="195"/>
      <c r="E60" s="203"/>
      <c r="F60" s="195"/>
      <c r="G60" s="195"/>
      <c r="H60" s="187" t="s">
        <v>111</v>
      </c>
      <c r="I60" s="5">
        <v>175632.72499999998</v>
      </c>
      <c r="J60" s="5">
        <f t="shared" si="4"/>
        <v>219540.90624999997</v>
      </c>
      <c r="K60" s="91"/>
      <c r="M60" s="284"/>
      <c r="N60" s="268"/>
      <c r="O60" s="220"/>
      <c r="P60" s="284"/>
      <c r="Q60" s="268"/>
      <c r="R60" s="220"/>
      <c r="T60" s="220"/>
    </row>
    <row r="61" spans="1:20" x14ac:dyDescent="0.25">
      <c r="A61" s="194"/>
      <c r="B61" s="195"/>
      <c r="C61" s="195"/>
      <c r="D61" s="195"/>
      <c r="E61" s="203"/>
      <c r="F61" s="195"/>
      <c r="G61" s="195"/>
      <c r="H61" s="187" t="s">
        <v>112</v>
      </c>
      <c r="I61" s="5">
        <v>188492.37499999997</v>
      </c>
      <c r="J61" s="5">
        <f t="shared" si="4"/>
        <v>235615.46874999997</v>
      </c>
      <c r="K61" s="91"/>
      <c r="M61" s="284"/>
      <c r="N61" s="268"/>
      <c r="O61" s="220"/>
      <c r="P61" s="284"/>
      <c r="Q61" s="268"/>
      <c r="R61" s="220"/>
      <c r="T61" s="220"/>
    </row>
    <row r="62" spans="1:20" x14ac:dyDescent="0.25">
      <c r="A62" s="194"/>
      <c r="B62" s="195"/>
      <c r="C62" s="195"/>
      <c r="D62" s="195"/>
      <c r="E62" s="203"/>
      <c r="F62" s="195"/>
      <c r="G62" s="195"/>
      <c r="H62" s="187" t="s">
        <v>187</v>
      </c>
      <c r="I62" s="5">
        <v>188294.55</v>
      </c>
      <c r="J62" s="5">
        <f t="shared" si="4"/>
        <v>235368.1875</v>
      </c>
      <c r="K62" s="91"/>
      <c r="M62" s="284"/>
      <c r="N62" s="268"/>
      <c r="O62" s="220"/>
      <c r="P62" s="284"/>
      <c r="Q62" s="268"/>
      <c r="R62" s="220"/>
      <c r="T62" s="220"/>
    </row>
    <row r="63" spans="1:20" x14ac:dyDescent="0.25">
      <c r="A63" s="194"/>
      <c r="B63" s="195"/>
      <c r="C63" s="195"/>
      <c r="D63" s="195"/>
      <c r="E63" s="203"/>
      <c r="F63" s="195"/>
      <c r="G63" s="195"/>
      <c r="H63" s="187" t="s">
        <v>188</v>
      </c>
      <c r="I63" s="5">
        <v>189355.42499999999</v>
      </c>
      <c r="J63" s="5">
        <f t="shared" si="4"/>
        <v>236694.28125</v>
      </c>
      <c r="K63" s="91"/>
      <c r="M63" s="284"/>
      <c r="N63" s="268"/>
      <c r="O63" s="220"/>
      <c r="P63" s="284"/>
      <c r="Q63" s="268"/>
      <c r="R63" s="220"/>
      <c r="T63" s="220"/>
    </row>
    <row r="64" spans="1:20" x14ac:dyDescent="0.25">
      <c r="A64" s="196"/>
      <c r="B64" s="197"/>
      <c r="C64" s="197"/>
      <c r="D64" s="197"/>
      <c r="E64" s="273"/>
      <c r="F64" s="197"/>
      <c r="G64" s="197"/>
      <c r="H64" s="211" t="s">
        <v>125</v>
      </c>
      <c r="I64" s="212">
        <v>181827.82499999998</v>
      </c>
      <c r="J64" s="212">
        <f t="shared" si="4"/>
        <v>227284.78124999997</v>
      </c>
      <c r="K64" s="213"/>
      <c r="M64" s="285"/>
      <c r="N64" s="286"/>
      <c r="O64" s="287"/>
      <c r="P64" s="285"/>
      <c r="Q64" s="286"/>
      <c r="R64" s="220"/>
      <c r="T64" s="220"/>
    </row>
    <row r="65" spans="1:20" x14ac:dyDescent="0.25">
      <c r="A65" s="205" t="s">
        <v>12</v>
      </c>
      <c r="B65" s="206">
        <v>4</v>
      </c>
      <c r="C65" s="206">
        <v>1969</v>
      </c>
      <c r="D65" s="206" t="s">
        <v>139</v>
      </c>
      <c r="E65" s="206">
        <v>3.8</v>
      </c>
      <c r="F65" s="206">
        <v>99</v>
      </c>
      <c r="G65" s="206" t="s">
        <v>116</v>
      </c>
      <c r="H65" s="187" t="s">
        <v>111</v>
      </c>
      <c r="I65" s="5">
        <v>174376.8</v>
      </c>
      <c r="J65" s="5">
        <f t="shared" si="4"/>
        <v>217971</v>
      </c>
      <c r="K65" s="91"/>
      <c r="M65" s="284"/>
      <c r="N65" s="268"/>
      <c r="O65" s="220"/>
      <c r="P65" s="284"/>
      <c r="Q65" s="268"/>
      <c r="R65" s="220"/>
      <c r="T65" s="220"/>
    </row>
    <row r="66" spans="1:20" x14ac:dyDescent="0.25">
      <c r="A66" s="194"/>
      <c r="B66" s="195"/>
      <c r="C66" s="195"/>
      <c r="D66" s="195"/>
      <c r="E66" s="195"/>
      <c r="F66" s="195"/>
      <c r="G66" s="195"/>
      <c r="H66" s="187" t="s">
        <v>112</v>
      </c>
      <c r="I66" s="5">
        <v>187361.90999999997</v>
      </c>
      <c r="J66" s="5">
        <f t="shared" si="4"/>
        <v>234202.38749999995</v>
      </c>
      <c r="K66" s="91"/>
      <c r="M66" s="284"/>
      <c r="N66" s="268"/>
      <c r="O66" s="220"/>
      <c r="P66" s="284"/>
      <c r="Q66" s="268"/>
      <c r="R66" s="220"/>
      <c r="T66" s="220"/>
    </row>
    <row r="67" spans="1:20" x14ac:dyDescent="0.25">
      <c r="A67" s="194"/>
      <c r="B67" s="195"/>
      <c r="C67" s="195"/>
      <c r="D67" s="195"/>
      <c r="E67" s="195"/>
      <c r="F67" s="195"/>
      <c r="G67" s="195"/>
      <c r="H67" s="187" t="s">
        <v>187</v>
      </c>
      <c r="I67" s="5">
        <v>182769.61499999999</v>
      </c>
      <c r="J67" s="5">
        <f t="shared" si="4"/>
        <v>228462.01874999999</v>
      </c>
      <c r="K67" s="91"/>
      <c r="M67" s="284"/>
      <c r="N67" s="268"/>
      <c r="O67" s="220"/>
      <c r="P67" s="284"/>
      <c r="Q67" s="268"/>
      <c r="R67" s="220"/>
      <c r="T67" s="220"/>
    </row>
    <row r="68" spans="1:20" x14ac:dyDescent="0.25">
      <c r="A68" s="194"/>
      <c r="B68" s="195"/>
      <c r="C68" s="195"/>
      <c r="D68" s="195"/>
      <c r="E68" s="195"/>
      <c r="F68" s="195"/>
      <c r="G68" s="195"/>
      <c r="H68" s="187" t="s">
        <v>188</v>
      </c>
      <c r="I68" s="5">
        <v>188233.37999999998</v>
      </c>
      <c r="J68" s="5">
        <f t="shared" si="4"/>
        <v>235291.72499999998</v>
      </c>
      <c r="K68" s="91"/>
      <c r="M68" s="284"/>
      <c r="N68" s="268"/>
      <c r="O68" s="220"/>
      <c r="P68" s="284"/>
      <c r="Q68" s="268"/>
      <c r="R68" s="220"/>
      <c r="T68" s="220"/>
    </row>
    <row r="69" spans="1:20" x14ac:dyDescent="0.25">
      <c r="A69" s="196"/>
      <c r="B69" s="197"/>
      <c r="C69" s="197"/>
      <c r="D69" s="197"/>
      <c r="E69" s="197"/>
      <c r="F69" s="197"/>
      <c r="G69" s="197"/>
      <c r="H69" s="211" t="s">
        <v>125</v>
      </c>
      <c r="I69" s="212">
        <v>180632.34</v>
      </c>
      <c r="J69" s="212">
        <f t="shared" si="4"/>
        <v>225790.42499999999</v>
      </c>
      <c r="K69" s="213"/>
      <c r="M69" s="285"/>
      <c r="N69" s="286"/>
      <c r="O69" s="287"/>
      <c r="P69" s="285"/>
      <c r="Q69" s="286"/>
      <c r="R69" s="220"/>
      <c r="T69" s="220"/>
    </row>
    <row r="70" spans="1:20" x14ac:dyDescent="0.25">
      <c r="A70" s="205" t="s">
        <v>13</v>
      </c>
      <c r="B70" s="206">
        <v>4</v>
      </c>
      <c r="C70" s="206">
        <v>1969</v>
      </c>
      <c r="D70" s="206" t="s">
        <v>139</v>
      </c>
      <c r="E70" s="206">
        <v>4.2</v>
      </c>
      <c r="F70" s="206">
        <v>109</v>
      </c>
      <c r="G70" s="206" t="s">
        <v>116</v>
      </c>
      <c r="H70" s="187" t="s">
        <v>111</v>
      </c>
      <c r="I70" s="5">
        <v>184828.22999999998</v>
      </c>
      <c r="J70" s="5">
        <f t="shared" si="4"/>
        <v>231035.28749999998</v>
      </c>
      <c r="K70" s="91"/>
      <c r="M70" s="284"/>
      <c r="N70" s="268"/>
      <c r="O70" s="220"/>
      <c r="P70" s="284"/>
      <c r="Q70" s="268"/>
      <c r="R70" s="220"/>
      <c r="T70" s="220"/>
    </row>
    <row r="71" spans="1:20" x14ac:dyDescent="0.25">
      <c r="A71" s="194"/>
      <c r="B71" s="195"/>
      <c r="C71" s="195"/>
      <c r="D71" s="195"/>
      <c r="E71" s="195"/>
      <c r="F71" s="195"/>
      <c r="G71" s="195"/>
      <c r="H71" s="187" t="s">
        <v>112</v>
      </c>
      <c r="I71" s="5">
        <v>197813.34</v>
      </c>
      <c r="J71" s="5">
        <f t="shared" si="4"/>
        <v>247266.67499999999</v>
      </c>
      <c r="K71" s="91"/>
      <c r="M71" s="284"/>
      <c r="N71" s="268"/>
      <c r="O71" s="220"/>
      <c r="P71" s="284"/>
      <c r="Q71" s="268"/>
      <c r="R71" s="220"/>
      <c r="T71" s="220"/>
    </row>
    <row r="72" spans="1:20" x14ac:dyDescent="0.25">
      <c r="A72" s="194"/>
      <c r="B72" s="195"/>
      <c r="C72" s="195"/>
      <c r="D72" s="195"/>
      <c r="E72" s="195"/>
      <c r="F72" s="195"/>
      <c r="G72" s="195"/>
      <c r="H72" s="187" t="s">
        <v>187</v>
      </c>
      <c r="I72" s="5">
        <v>193221.04499999998</v>
      </c>
      <c r="J72" s="5">
        <f t="shared" si="4"/>
        <v>241526.30624999997</v>
      </c>
      <c r="K72" s="91"/>
      <c r="M72" s="284"/>
      <c r="N72" s="268"/>
      <c r="O72" s="220"/>
      <c r="P72" s="284"/>
      <c r="Q72" s="268"/>
      <c r="R72" s="220"/>
      <c r="T72" s="220"/>
    </row>
    <row r="73" spans="1:20" x14ac:dyDescent="0.25">
      <c r="A73" s="194"/>
      <c r="B73" s="195"/>
      <c r="C73" s="195"/>
      <c r="D73" s="195"/>
      <c r="E73" s="195"/>
      <c r="F73" s="195"/>
      <c r="G73" s="195"/>
      <c r="H73" s="187" t="s">
        <v>188</v>
      </c>
      <c r="I73" s="5">
        <v>198684.81</v>
      </c>
      <c r="J73" s="5">
        <f t="shared" si="4"/>
        <v>248356.01250000001</v>
      </c>
      <c r="K73" s="91"/>
      <c r="M73" s="284"/>
      <c r="N73" s="268"/>
      <c r="O73" s="220"/>
      <c r="P73" s="284"/>
      <c r="Q73" s="268"/>
      <c r="R73" s="220"/>
      <c r="T73" s="220"/>
    </row>
    <row r="74" spans="1:20" x14ac:dyDescent="0.25">
      <c r="A74" s="196"/>
      <c r="B74" s="197"/>
      <c r="C74" s="197"/>
      <c r="D74" s="197"/>
      <c r="E74" s="197"/>
      <c r="F74" s="197"/>
      <c r="G74" s="197"/>
      <c r="H74" s="211" t="s">
        <v>125</v>
      </c>
      <c r="I74" s="212">
        <v>191083.77</v>
      </c>
      <c r="J74" s="212">
        <f t="shared" si="4"/>
        <v>238854.71249999999</v>
      </c>
      <c r="K74" s="213"/>
      <c r="M74" s="285"/>
      <c r="N74" s="286"/>
      <c r="O74" s="287"/>
      <c r="P74" s="285"/>
      <c r="Q74" s="286"/>
      <c r="R74" s="220"/>
      <c r="T74" s="220"/>
    </row>
    <row r="75" spans="1:20" x14ac:dyDescent="0.25">
      <c r="M75" s="284"/>
      <c r="N75" s="268"/>
      <c r="O75" s="220"/>
      <c r="P75" s="284"/>
      <c r="Q75" s="268"/>
      <c r="R75" s="220"/>
      <c r="T75" s="220"/>
    </row>
    <row r="76" spans="1:20" x14ac:dyDescent="0.25">
      <c r="M76" s="284"/>
      <c r="N76" s="268"/>
      <c r="O76" s="220"/>
      <c r="P76" s="284"/>
      <c r="Q76" s="268"/>
      <c r="R76" s="220"/>
      <c r="T76" s="220"/>
    </row>
  </sheetData>
  <mergeCells count="89">
    <mergeCell ref="G70:G74"/>
    <mergeCell ref="A70:A74"/>
    <mergeCell ref="B70:B74"/>
    <mergeCell ref="C70:C74"/>
    <mergeCell ref="D70:D74"/>
    <mergeCell ref="E70:E74"/>
    <mergeCell ref="F70:F74"/>
    <mergeCell ref="G59:G64"/>
    <mergeCell ref="A65:A69"/>
    <mergeCell ref="B65:B69"/>
    <mergeCell ref="C65:C69"/>
    <mergeCell ref="D65:D69"/>
    <mergeCell ref="E65:E69"/>
    <mergeCell ref="F65:F69"/>
    <mergeCell ref="G65:G69"/>
    <mergeCell ref="A59:A64"/>
    <mergeCell ref="B59:B64"/>
    <mergeCell ref="C59:C64"/>
    <mergeCell ref="D59:D64"/>
    <mergeCell ref="E59:E64"/>
    <mergeCell ref="F59:F64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F47:F52"/>
    <mergeCell ref="G34:G36"/>
    <mergeCell ref="A38:A44"/>
    <mergeCell ref="B38:B44"/>
    <mergeCell ref="C38:C44"/>
    <mergeCell ref="D38:D44"/>
    <mergeCell ref="E38:E44"/>
    <mergeCell ref="F38:F44"/>
    <mergeCell ref="G38:G44"/>
    <mergeCell ref="A34:A36"/>
    <mergeCell ref="B34:B36"/>
    <mergeCell ref="C34:C36"/>
    <mergeCell ref="D34:D36"/>
    <mergeCell ref="E34:E36"/>
    <mergeCell ref="F34:F36"/>
    <mergeCell ref="G20:G26"/>
    <mergeCell ref="A27:A33"/>
    <mergeCell ref="B27:B33"/>
    <mergeCell ref="C27:C33"/>
    <mergeCell ref="D27:D33"/>
    <mergeCell ref="E27:E33"/>
    <mergeCell ref="F27:F33"/>
    <mergeCell ref="G27:G33"/>
    <mergeCell ref="A20:A26"/>
    <mergeCell ref="B20:B26"/>
    <mergeCell ref="C20:C26"/>
    <mergeCell ref="D20:D26"/>
    <mergeCell ref="E20:E26"/>
    <mergeCell ref="F20:F26"/>
    <mergeCell ref="G6:G12"/>
    <mergeCell ref="A13:A19"/>
    <mergeCell ref="B13:B19"/>
    <mergeCell ref="C13:C19"/>
    <mergeCell ref="D13:D19"/>
    <mergeCell ref="E13:E19"/>
    <mergeCell ref="F13:F19"/>
    <mergeCell ref="G13:G19"/>
    <mergeCell ref="A6:A12"/>
    <mergeCell ref="B6:B12"/>
    <mergeCell ref="C6:C12"/>
    <mergeCell ref="D6:D12"/>
    <mergeCell ref="E6:E12"/>
    <mergeCell ref="F6:F12"/>
    <mergeCell ref="K3:K4"/>
    <mergeCell ref="M3:N3"/>
    <mergeCell ref="P3:Q3"/>
    <mergeCell ref="S3:S4"/>
    <mergeCell ref="M4:N4"/>
    <mergeCell ref="P4:Q4"/>
    <mergeCell ref="A3:A4"/>
    <mergeCell ref="B3:B4"/>
    <mergeCell ref="G3:G4"/>
    <mergeCell ref="H3:H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S60 CC cijene modela</vt:lpstr>
      <vt:lpstr>S60 CC cijene opcija</vt:lpstr>
      <vt:lpstr>S60</vt:lpstr>
      <vt:lpstr>S60 cijene opcija</vt:lpstr>
      <vt:lpstr>S80</vt:lpstr>
      <vt:lpstr>S80 cijene opcija</vt:lpstr>
      <vt:lpstr>V40 CC</vt:lpstr>
      <vt:lpstr>V40 CC cijene opcija</vt:lpstr>
      <vt:lpstr>V40</vt:lpstr>
      <vt:lpstr>V40 cijene opcija</vt:lpstr>
      <vt:lpstr>V60 CC</vt:lpstr>
      <vt:lpstr>V60 CC cijene opcija</vt:lpstr>
      <vt:lpstr>V60</vt:lpstr>
      <vt:lpstr>V60 cijene opcija</vt:lpstr>
      <vt:lpstr>V70</vt:lpstr>
      <vt:lpstr>V70 cijene opcija</vt:lpstr>
      <vt:lpstr>XC60</vt:lpstr>
      <vt:lpstr>XC60 cijene opcija</vt:lpstr>
      <vt:lpstr>XC70</vt:lpstr>
      <vt:lpstr>XC70 cijene opcija</vt:lpstr>
      <vt:lpstr>XC90</vt:lpstr>
      <vt:lpstr>XC90 cijene opcija</vt:lpstr>
      <vt:lpstr>'S60 CC cijene opcija'!Print_Area</vt:lpstr>
      <vt:lpstr>'S60 CC cijene modela'!Print_Titles</vt:lpstr>
      <vt:lpstr>'S60 CC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2015-03-12T10:12:35Z</cp:lastPrinted>
  <dcterms:created xsi:type="dcterms:W3CDTF">2015-02-16T14:13:21Z</dcterms:created>
  <dcterms:modified xsi:type="dcterms:W3CDTF">2017-09-14T11:17:39Z</dcterms:modified>
</cp:coreProperties>
</file>